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8" windowHeight="7992" activeTab="0"/>
  </bookViews>
  <sheets>
    <sheet name="説明シート" sheetId="1" r:id="rId1"/>
    <sheet name="入力用シート" sheetId="2" r:id="rId2"/>
    <sheet name="組合せ用データ" sheetId="3" r:id="rId3"/>
    <sheet name="申込書S(5月)" sheetId="4" r:id="rId4"/>
    <sheet name="申込書D(5月)" sheetId="5" r:id="rId5"/>
    <sheet name="申込書団体(4月)" sheetId="6" r:id="rId6"/>
    <sheet name="変更届" sheetId="7" r:id="rId7"/>
  </sheets>
  <definedNames>
    <definedName name="_xlnm.Print_Area" localSheetId="4">'申込書D(5月)'!$A$1:$N$32</definedName>
    <definedName name="_xlnm.Print_Area" localSheetId="3">'申込書S(5月)'!$A$1:$N$28</definedName>
    <definedName name="_xlnm.Print_Area" localSheetId="5">'申込書団体(4月)'!$A$1:$M$25</definedName>
    <definedName name="_xlnm.Print_Area" localSheetId="1">'入力用シート'!$A$1:$J$57</definedName>
    <definedName name="_xlnm.Print_Area" localSheetId="6">'変更届'!$A$1:$P$17</definedName>
  </definedNames>
  <calcPr fullCalcOnLoad="1"/>
</workbook>
</file>

<file path=xl/sharedStrings.xml><?xml version="1.0" encoding="utf-8"?>
<sst xmlns="http://schemas.openxmlformats.org/spreadsheetml/2006/main" count="382" uniqueCount="252">
  <si>
    <t>シングルス名簿</t>
  </si>
  <si>
    <t>No</t>
  </si>
  <si>
    <t>学校名</t>
  </si>
  <si>
    <t>種目</t>
  </si>
  <si>
    <t>選手</t>
  </si>
  <si>
    <t>略称</t>
  </si>
  <si>
    <t>ダブルス名簿</t>
  </si>
  <si>
    <t>平成</t>
  </si>
  <si>
    <t>年度</t>
  </si>
  <si>
    <t>学校総合体育大会（バドミントン競技・個人戦の部）</t>
  </si>
  <si>
    <t>兼</t>
  </si>
  <si>
    <t>全国高等学校総合体育大会バドミントン競技 埼玉県東部地区予選会</t>
  </si>
  <si>
    <t>参　加　申　込　書</t>
  </si>
  <si>
    <t>学　校　名</t>
  </si>
  <si>
    <t>校　長　名</t>
  </si>
  <si>
    <t>職印</t>
  </si>
  <si>
    <t>顧　問　名</t>
  </si>
  <si>
    <t>印</t>
  </si>
  <si>
    <t>監　督　名</t>
  </si>
  <si>
    <t>協会登録番号</t>
  </si>
  <si>
    <t>コ ー チ 名</t>
  </si>
  <si>
    <t>※　監督名も必ず記入のこと。</t>
  </si>
  <si>
    <t>氏　　　　　　　名</t>
  </si>
  <si>
    <t>（</t>
  </si>
  <si>
    <t>ふ　 り　 が　 な</t>
  </si>
  <si>
    <t>）</t>
  </si>
  <si>
    <t>生　年　月　日</t>
  </si>
  <si>
    <t>学　年</t>
  </si>
  <si>
    <t>（注）</t>
  </si>
  <si>
    <t>校内ランキング順に記入のこと。</t>
  </si>
  <si>
    <t>協会登録を本大会時に行う場合は、登録予定期日を記入のこと。</t>
  </si>
  <si>
    <t>生年月日は西暦で記入のこと。</t>
  </si>
  <si>
    <t>（</t>
  </si>
  <si>
    <t>ふ　 り　 が　 な</t>
  </si>
  <si>
    <t>）</t>
  </si>
  <si>
    <t>（</t>
  </si>
  <si>
    <t>）</t>
  </si>
  <si>
    <t>（</t>
  </si>
  <si>
    <t>）</t>
  </si>
  <si>
    <t>ふりがな</t>
  </si>
  <si>
    <t>生年月日</t>
  </si>
  <si>
    <t>協会登録番号</t>
  </si>
  <si>
    <t>学年</t>
  </si>
  <si>
    <t>年度</t>
  </si>
  <si>
    <t>学校名</t>
  </si>
  <si>
    <t>ダブルス</t>
  </si>
  <si>
    <t>シングルス</t>
  </si>
  <si>
    <t>↓西暦8桁半角</t>
  </si>
  <si>
    <t>↓校内ランク順に入力</t>
  </si>
  <si>
    <t>団体戦名簿</t>
  </si>
  <si>
    <t>平成</t>
  </si>
  <si>
    <t>学校総合体育大会（バドミントン競技・団体戦の部）</t>
  </si>
  <si>
    <t>兼</t>
  </si>
  <si>
    <t>関東高等学校バドミントン選手権大会埼玉県東部地区予選会</t>
  </si>
  <si>
    <t>参　加　申　込　書</t>
  </si>
  <si>
    <t>学　　校　　名</t>
  </si>
  <si>
    <t>校　　長　　名</t>
  </si>
  <si>
    <t>職印</t>
  </si>
  <si>
    <t>顧　　問　　名</t>
  </si>
  <si>
    <t>印</t>
  </si>
  <si>
    <t>監　　督　　名</t>
  </si>
  <si>
    <t>コ　ー　チ　名</t>
  </si>
  <si>
    <t>マネージャー名</t>
  </si>
  <si>
    <t>※　監督名も必ず記入のこと。</t>
  </si>
  <si>
    <t>氏　　　　　　　　　　　　　名</t>
  </si>
  <si>
    <t>生　　年　　月　　日</t>
  </si>
  <si>
    <t>学　　　　年</t>
  </si>
  <si>
    <t>（注）</t>
  </si>
  <si>
    <t>生年月日は西暦で記入のこと。</t>
  </si>
  <si>
    <t>学校対抗</t>
  </si>
  <si>
    <t>入力不要</t>
  </si>
  <si>
    <t>部員番号</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</si>
  <si>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</si>
  <si>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</si>
  <si>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</si>
  <si>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</si>
  <si>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</si>
  <si>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</si>
  <si>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</si>
  <si>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</si>
  <si>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</si>
  <si>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</si>
  <si>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</si>
  <si>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</si>
  <si>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</si>
  <si>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</si>
  <si>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</si>
  <si>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</si>
  <si>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監督・コーチ・ﾏﾈｰｼﾞｬｰ・選手 変更届用紙</t>
  </si>
  <si>
    <t>年</t>
  </si>
  <si>
    <t>月</t>
  </si>
  <si>
    <t>日</t>
  </si>
  <si>
    <t>変　更　前</t>
  </si>
  <si>
    <t>変　　　　　　　　更　　　　　　　　後</t>
  </si>
  <si>
    <t>氏　　　名</t>
  </si>
  <si>
    <t>生　年　月　日</t>
  </si>
  <si>
    <t>監　　督</t>
  </si>
  <si>
    <t>コ ー チ</t>
  </si>
  <si>
    <t>ﾏﾈｰｼﾞｬｰ</t>
  </si>
  <si>
    <t>選　　手</t>
  </si>
  <si>
    <t>↓</t>
  </si>
  <si>
    <t>①</t>
  </si>
  <si>
    <t>②</t>
  </si>
  <si>
    <t>③</t>
  </si>
  <si>
    <t>「入力用シート」以外は、ロックして編集できないようにしてありますが、印刷はできます。</t>
  </si>
  <si>
    <t>④</t>
  </si>
  <si>
    <t>「入力用シート」に入力後、「S,D申込書」､「団体申込書」をプリントアウトして職印押印後、郵送してください。</t>
  </si>
  <si>
    <t>⑤</t>
  </si>
  <si>
    <t>⑥</t>
  </si>
  <si>
    <t>入力用部員名簿作成後、それ以外の黄色の部分に、今大会に出場申込みするための必要な情報を入力します。</t>
  </si>
  <si>
    <t>⑦</t>
  </si>
  <si>
    <t>団体名簿</t>
  </si>
  <si>
    <t>学校名</t>
  </si>
  <si>
    <t>リーグ名</t>
  </si>
  <si>
    <t>監督</t>
  </si>
  <si>
    <t>選手2</t>
  </si>
  <si>
    <t>選手3</t>
  </si>
  <si>
    <t>選手4</t>
  </si>
  <si>
    <t>選手5</t>
  </si>
  <si>
    <t>選手6</t>
  </si>
  <si>
    <t>選手7</t>
  </si>
  <si>
    <t>種目</t>
  </si>
  <si>
    <t>マネージャー</t>
  </si>
  <si>
    <t>主将</t>
  </si>
  <si>
    <t>選手1</t>
  </si>
  <si>
    <t>↓協会登録番号8桁を半角直接入力</t>
  </si>
  <si>
    <t>協会登録８桁</t>
  </si>
  <si>
    <t>←　日付を直接入力または印刷後手書き</t>
  </si>
  <si>
    <t>←　変更情報を直接入力
または印刷後手書き</t>
  </si>
  <si>
    <t>各顧問の先生方へ。はじめにお読みください。</t>
  </si>
  <si>
    <t>「入力用シート」の黄色のセルに入力するだけです。すべてのシートに入力内容が反映されます。</t>
  </si>
  <si>
    <t>フォントやサイズなど、どのような変更もしないようにお願いします。</t>
  </si>
  <si>
    <t>ファイル名に「学校名（男女)大会名」で保存し、データをメールに添付し、送信してください。</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</si>
  <si>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</si>
  <si>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</si>
  <si>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</si>
  <si>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</si>
  <si>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</si>
  <si>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</si>
  <si>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</si>
  <si>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r>
      <t>このファイルごと、メール添付・送信してください。</t>
    </r>
    <r>
      <rPr>
        <b/>
        <sz val="11"/>
        <color indexed="8"/>
        <rFont val="ＭＳ Ｐゴシック"/>
        <family val="3"/>
      </rPr>
      <t>シートを削除したり、変更する必要はありません。</t>
    </r>
  </si>
  <si>
    <t>学校番号</t>
  </si>
  <si>
    <t>←部員名簿の右に番号表があるので参照してください</t>
  </si>
  <si>
    <t>年度</t>
  </si>
  <si>
    <t>←半角数字を入力</t>
  </si>
  <si>
    <t>学校名</t>
  </si>
  <si>
    <t>←学校番号を入れると自動で入ります</t>
  </si>
  <si>
    <t>校長名</t>
  </si>
  <si>
    <t>←全角入力</t>
  </si>
  <si>
    <t>顧問名</t>
  </si>
  <si>
    <t>監督名</t>
  </si>
  <si>
    <t>←登録番号　半角入力</t>
  </si>
  <si>
    <t>コーチ名</t>
  </si>
  <si>
    <t>マネージャー名</t>
  </si>
  <si>
    <t>主将</t>
  </si>
  <si>
    <t>←部長名を全角入力</t>
  </si>
  <si>
    <t>男女</t>
  </si>
  <si>
    <t>←「男子」or「女子」全角入力</t>
  </si>
  <si>
    <t>学校名略称</t>
  </si>
  <si>
    <t>学校番号表</t>
  </si>
  <si>
    <t>番号</t>
  </si>
  <si>
    <t>春日部高等学校</t>
  </si>
  <si>
    <t>春日部</t>
  </si>
  <si>
    <t>春日部共栄高等学校</t>
  </si>
  <si>
    <t>共栄</t>
  </si>
  <si>
    <t>春日部工業高等学校</t>
  </si>
  <si>
    <t>春日部工</t>
  </si>
  <si>
    <t>春日部女子高等学校</t>
  </si>
  <si>
    <t>春日部女</t>
  </si>
  <si>
    <t>春日部東高等学校</t>
  </si>
  <si>
    <t>春日部東</t>
  </si>
  <si>
    <t>久喜高等学校</t>
  </si>
  <si>
    <t>久喜</t>
  </si>
  <si>
    <t>久喜工業高等学校</t>
  </si>
  <si>
    <t>久喜工業</t>
  </si>
  <si>
    <t>久喜北陽高等学校</t>
  </si>
  <si>
    <t>久喜北陽</t>
  </si>
  <si>
    <t>栗橋北彩高等学校</t>
  </si>
  <si>
    <t>栗橋北彩</t>
  </si>
  <si>
    <t>越ヶ谷高等学校</t>
  </si>
  <si>
    <t>越ヶ谷</t>
  </si>
  <si>
    <t>越谷北高等学校</t>
  </si>
  <si>
    <t>越谷北</t>
  </si>
  <si>
    <t>越谷総合技術高等学校</t>
  </si>
  <si>
    <t>越谷総合</t>
  </si>
  <si>
    <t>越谷西高等学校</t>
  </si>
  <si>
    <t>越谷西</t>
  </si>
  <si>
    <t>越谷東高等学校</t>
  </si>
  <si>
    <t>越谷東</t>
  </si>
  <si>
    <t>越谷南高等学校</t>
  </si>
  <si>
    <t>越谷南</t>
  </si>
  <si>
    <t>幸手桜高等学校</t>
  </si>
  <si>
    <t>幸手桜</t>
  </si>
  <si>
    <t>昌平高等学校</t>
  </si>
  <si>
    <t>昌平</t>
  </si>
  <si>
    <t>庄和高等学校</t>
  </si>
  <si>
    <t>庄和</t>
  </si>
  <si>
    <t>白岡高等学校</t>
  </si>
  <si>
    <t>白岡</t>
  </si>
  <si>
    <t>杉戸高等学校</t>
  </si>
  <si>
    <t>杉戸</t>
  </si>
  <si>
    <t>誠和福祉高等学校</t>
  </si>
  <si>
    <t>誠和福祉</t>
  </si>
  <si>
    <t>草加高等学校</t>
  </si>
  <si>
    <t>草加</t>
  </si>
  <si>
    <t>草加西高等学校</t>
  </si>
  <si>
    <t>草加西</t>
  </si>
  <si>
    <t>草加東高等学校</t>
  </si>
  <si>
    <t>草加東</t>
  </si>
  <si>
    <t>草加南高等学校</t>
  </si>
  <si>
    <t>草加南</t>
  </si>
  <si>
    <t>獨協埼玉高等学校</t>
  </si>
  <si>
    <t>獨協埼玉</t>
  </si>
  <si>
    <t>蓮田松韻高等学校</t>
  </si>
  <si>
    <t>蓮田松韻</t>
  </si>
  <si>
    <t>花咲徳栄高等学校</t>
  </si>
  <si>
    <t>花咲徳栄</t>
  </si>
  <si>
    <t>羽生実業高等学校</t>
  </si>
  <si>
    <t>羽生実業</t>
  </si>
  <si>
    <t>羽生第一高等学校</t>
  </si>
  <si>
    <t>羽生第一</t>
  </si>
  <si>
    <t>不動岡高等学校</t>
  </si>
  <si>
    <t>不動岡</t>
  </si>
  <si>
    <t>松伏高等学校</t>
  </si>
  <si>
    <t>松伏</t>
  </si>
  <si>
    <t>三郷高等学校</t>
  </si>
  <si>
    <t>三郷</t>
  </si>
  <si>
    <t>三郷北高等学校</t>
  </si>
  <si>
    <t>三郷北</t>
  </si>
  <si>
    <t>三郷工業技術高等学校</t>
  </si>
  <si>
    <t>三工技</t>
  </si>
  <si>
    <t>宮代高等学校</t>
  </si>
  <si>
    <t>宮代</t>
  </si>
  <si>
    <t>八潮南高等学校</t>
  </si>
  <si>
    <t>八潮南</t>
  </si>
  <si>
    <t>吉川美南高等学校</t>
  </si>
  <si>
    <t>吉川美南</t>
  </si>
  <si>
    <t>鷲宮高等学校</t>
  </si>
  <si>
    <t>鷲宮</t>
  </si>
  <si>
    <t>彰華学園総合専門学校</t>
  </si>
  <si>
    <t>彰華学園</t>
  </si>
  <si>
    <t>開智未来高等学校</t>
  </si>
  <si>
    <t>開智未来</t>
  </si>
  <si>
    <t>叡明高等学校</t>
  </si>
  <si>
    <t>叡明</t>
  </si>
  <si>
    <t>↑学校名・略称はこちらの表を参照しています</t>
  </si>
  <si>
    <t>学校名や略称に誤りがあった場合はこちらを修正</t>
  </si>
  <si>
    <t>してください</t>
  </si>
  <si>
    <t>その際に番号を付け替えないようにお願いします</t>
  </si>
  <si>
    <t>学校番号</t>
  </si>
  <si>
    <t>ペア</t>
  </si>
  <si>
    <t>ダブルス名簿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</si>
</sst>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3"/>
    </font>
    <font>
      <sz val="24"/>
      <name val="ＭＳ Ｐゴシック"/>
      <family val="3"/>
    </font>
    <font>
      <sz val="9"/>
      <name val="ＭＳ Ｐゴシック"/>
      <family val="3"/>
    </font>
    <font>
      <b/>
      <sz val="16"/>
      <name val="ＤＦ平成明朝体W3"/>
      <family val="3"/>
    </font>
    <font>
      <b/>
      <sz val="12"/>
      <name val="ＤＨＰ平成明朝体W3"/>
      <family val="3"/>
    </font>
    <font>
      <b/>
      <sz val="10"/>
      <name val="ＤＦ平成明朝体W3"/>
      <family val="3"/>
    </font>
    <font>
      <b/>
      <sz val="14"/>
      <name val="ＤＦ平成明朝体W3"/>
      <family val="3"/>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16"/>
      <name val="ＭＳ Ｐゴシック"/>
      <family val="3"/>
    </font>
    <font>
      <b/>
      <sz val="18"/>
      <name val="ＤＦ平成明朝体W3"/>
      <family val="3"/>
    </font>
    <font>
      <sz val="6"/>
      <name val="ＭＳ 明朝"/>
      <family val="1"/>
    </font>
    <font>
      <sz val="10"/>
      <name val="ＭＳ 明朝"/>
      <family val="1"/>
    </font>
    <font>
      <sz val="26"/>
      <name val="ＭＳ Ｐゴシック"/>
      <family val="3"/>
    </font>
    <font>
      <i/>
      <sz val="20"/>
      <name val="ＭＳ Ｐゴシック"/>
      <family val="3"/>
    </font>
    <font>
      <b/>
      <sz val="24"/>
      <name val="ＭＳ Ｐゴシック"/>
      <family val="3"/>
    </font>
    <font>
      <b/>
      <sz val="11"/>
      <color indexed="8"/>
      <name val="ＭＳ Ｐゴシック"/>
      <family val="3"/>
    </font>
    <font>
      <sz val="10"/>
      <name val="ＭＳ Ｐゴシック"/>
      <family val="3"/>
    </font>
    <font>
      <sz val="4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sz val="20"/>
      <color indexed="8"/>
      <name val="ＭＳ Ｐゴシック"/>
      <family val="3"/>
    </font>
    <font>
      <b/>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b/>
      <sz val="18"/>
      <color theme="1"/>
      <name val="Calibri"/>
      <family val="3"/>
    </font>
    <font>
      <sz val="2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medium"/>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ashed"/>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dashed"/>
    </border>
    <border>
      <left>
        <color indexed="63"/>
      </left>
      <right style="medium"/>
      <top style="medium"/>
      <bottom>
        <color indexed="63"/>
      </bottom>
    </border>
    <border>
      <left style="thin"/>
      <right>
        <color indexed="63"/>
      </right>
      <top style="dashed"/>
      <bottom style="thin"/>
    </border>
    <border>
      <left>
        <color indexed="63"/>
      </left>
      <right>
        <color indexed="63"/>
      </right>
      <top style="dashed"/>
      <bottom style="thin"/>
    </border>
    <border>
      <left>
        <color indexed="63"/>
      </left>
      <right style="medium"/>
      <top style="dashed"/>
      <bottom>
        <color indexed="63"/>
      </bottom>
    </border>
    <border>
      <left style="thin"/>
      <right>
        <color indexed="63"/>
      </right>
      <top>
        <color indexed="63"/>
      </top>
      <bottom style="dashed"/>
    </border>
    <border>
      <left>
        <color indexed="63"/>
      </left>
      <right style="thin"/>
      <top style="thin"/>
      <bottom style="dashed"/>
    </border>
    <border>
      <left style="thin"/>
      <right style="medium"/>
      <top style="thin"/>
      <bottom style="dashed"/>
    </border>
    <border>
      <left style="thin"/>
      <right style="medium"/>
      <top style="dashed"/>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style="dashed"/>
    </border>
    <border>
      <left style="thin"/>
      <right>
        <color indexed="63"/>
      </right>
      <top style="thin"/>
      <bottom style="dashed"/>
    </border>
    <border>
      <left style="thin"/>
      <right style="medium"/>
      <top>
        <color indexed="63"/>
      </top>
      <bottom style="thin"/>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color indexed="63"/>
      </left>
      <right style="thin"/>
      <top style="thin"/>
      <bottom style="medium"/>
    </border>
    <border>
      <left>
        <color indexed="63"/>
      </left>
      <right>
        <color indexed="63"/>
      </right>
      <top style="dashed"/>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color indexed="63"/>
      </left>
      <right style="thin"/>
      <top style="dashed"/>
      <bottom style="thin"/>
    </border>
    <border>
      <left style="thin"/>
      <right style="thin"/>
      <top style="dashed"/>
      <bottom style="thin"/>
    </border>
    <border>
      <left style="medium"/>
      <right style="thin"/>
      <top style="thin"/>
      <bottom>
        <color indexed="63"/>
      </bottom>
    </border>
    <border>
      <left style="medium"/>
      <right style="thin"/>
      <top>
        <color indexed="63"/>
      </top>
      <bottom style="thin"/>
    </border>
    <border>
      <left style="thin"/>
      <right style="thin"/>
      <top>
        <color indexed="63"/>
      </top>
      <bottom style="dashed"/>
    </border>
    <border>
      <left style="thin"/>
      <right style="thin"/>
      <top style="dashed"/>
      <bottom>
        <color indexed="63"/>
      </bottom>
    </border>
    <border>
      <left style="thin"/>
      <right style="thin"/>
      <top style="thin"/>
      <bottom style="dashed"/>
    </border>
    <border>
      <left>
        <color indexed="63"/>
      </left>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2" fillId="0" borderId="0" applyNumberFormat="0" applyFill="0" applyBorder="0" applyAlignment="0" applyProtection="0"/>
    <xf numFmtId="0" fontId="73" fillId="32" borderId="0" applyNumberFormat="0" applyBorder="0" applyAlignment="0" applyProtection="0"/>
  </cellStyleXfs>
  <cellXfs count="333">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3" applyFont="1" applyAlignment="1">
      <alignment horizontal="left" vertical="center"/>
      <protection/>
    </xf>
    <xf numFmtId="0" fontId="3" fillId="0" borderId="0" xfId="64" applyFont="1" applyBorder="1" applyAlignment="1">
      <alignment horizontal="left" vertical="center"/>
      <protection/>
    </xf>
    <xf numFmtId="0" fontId="3" fillId="0" borderId="0" xfId="62" applyFont="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Font="1" applyBorder="1" applyAlignment="1">
      <alignment horizontal="center" vertical="center"/>
      <protection/>
    </xf>
    <xf numFmtId="0" fontId="16" fillId="0" borderId="12" xfId="61" applyFont="1" applyBorder="1" applyAlignment="1">
      <alignment horizontal="center" vertical="center"/>
      <protection/>
    </xf>
    <xf numFmtId="0" fontId="18"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20"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1" fillId="0" borderId="0" xfId="61" applyFont="1" applyAlignment="1">
      <alignment vertical="center"/>
      <protection/>
    </xf>
    <xf numFmtId="0" fontId="23" fillId="0" borderId="0" xfId="61" applyFont="1" applyAlignment="1">
      <alignment horizontal="left" vertical="center"/>
      <protection/>
    </xf>
    <xf numFmtId="0" fontId="3" fillId="0" borderId="13" xfId="61" applyBorder="1" applyAlignment="1">
      <alignment vertical="center"/>
      <protection/>
    </xf>
    <xf numFmtId="0" fontId="3" fillId="0" borderId="14" xfId="61" applyBorder="1" applyAlignment="1">
      <alignment vertical="center"/>
      <protection/>
    </xf>
    <xf numFmtId="0" fontId="5" fillId="0" borderId="15" xfId="61" applyFont="1" applyBorder="1" applyAlignment="1">
      <alignment vertical="center"/>
      <protection/>
    </xf>
    <xf numFmtId="0" fontId="24" fillId="0" borderId="15" xfId="61" applyFont="1" applyBorder="1" applyAlignment="1">
      <alignment horizontal="center" vertical="center"/>
      <protection/>
    </xf>
    <xf numFmtId="0" fontId="5" fillId="0" borderId="16" xfId="61" applyFont="1" applyBorder="1" applyAlignment="1">
      <alignment horizontal="left" vertical="center"/>
      <protection/>
    </xf>
    <xf numFmtId="0" fontId="5" fillId="0" borderId="17" xfId="61" applyFont="1" applyBorder="1" applyAlignment="1">
      <alignment horizontal="center" vertical="center"/>
      <protection/>
    </xf>
    <xf numFmtId="0" fontId="3" fillId="0" borderId="18" xfId="61" applyBorder="1" applyAlignment="1">
      <alignment horizontal="center" vertical="center"/>
      <protection/>
    </xf>
    <xf numFmtId="0" fontId="25" fillId="0" borderId="19" xfId="61" applyFont="1" applyBorder="1" applyAlignment="1">
      <alignment horizontal="center" vertical="center"/>
      <protection/>
    </xf>
    <xf numFmtId="0" fontId="5" fillId="0" borderId="20" xfId="61" applyFont="1" applyBorder="1" applyAlignment="1">
      <alignment vertical="center"/>
      <protection/>
    </xf>
    <xf numFmtId="0" fontId="26" fillId="0" borderId="21" xfId="61" applyFont="1" applyBorder="1" applyAlignment="1">
      <alignment horizontal="center" vertical="center"/>
      <protection/>
    </xf>
    <xf numFmtId="0" fontId="5" fillId="0" borderId="0" xfId="61" applyFont="1" applyBorder="1" applyAlignment="1">
      <alignment vertical="center"/>
      <protection/>
    </xf>
    <xf numFmtId="0" fontId="24" fillId="0" borderId="0" xfId="61" applyFont="1" applyBorder="1" applyAlignment="1">
      <alignment horizontal="center" vertical="center"/>
      <protection/>
    </xf>
    <xf numFmtId="0" fontId="3" fillId="0" borderId="0" xfId="61" applyBorder="1">
      <alignment/>
      <protection/>
    </xf>
    <xf numFmtId="0" fontId="3" fillId="0" borderId="22" xfId="61" applyBorder="1" applyAlignment="1">
      <alignment horizontal="center" vertical="center"/>
      <protection/>
    </xf>
    <xf numFmtId="0" fontId="25" fillId="0" borderId="23" xfId="61" applyFont="1" applyBorder="1" applyAlignment="1">
      <alignment horizontal="center" vertical="center"/>
      <protection/>
    </xf>
    <xf numFmtId="0" fontId="5" fillId="0" borderId="24" xfId="61" applyFont="1" applyBorder="1" applyAlignment="1">
      <alignment vertical="center"/>
      <protection/>
    </xf>
    <xf numFmtId="0" fontId="26" fillId="0" borderId="25" xfId="61" applyFont="1" applyBorder="1" applyAlignment="1">
      <alignment horizontal="center" vertical="center"/>
      <protection/>
    </xf>
    <xf numFmtId="0" fontId="5" fillId="0" borderId="11" xfId="61" applyFont="1" applyBorder="1" applyAlignment="1">
      <alignment vertical="center"/>
      <protection/>
    </xf>
    <xf numFmtId="0" fontId="5" fillId="0" borderId="26" xfId="61" applyFont="1" applyBorder="1" applyAlignment="1">
      <alignment vertical="center"/>
      <protection/>
    </xf>
    <xf numFmtId="0" fontId="25" fillId="0" borderId="27" xfId="61" applyFont="1" applyBorder="1" applyAlignment="1">
      <alignment horizontal="center" vertical="center"/>
      <protection/>
    </xf>
    <xf numFmtId="0" fontId="5" fillId="0" borderId="28" xfId="61" applyFont="1" applyBorder="1" applyAlignment="1">
      <alignment vertical="center"/>
      <protection/>
    </xf>
    <xf numFmtId="0" fontId="5" fillId="0" borderId="29" xfId="61" applyFont="1" applyBorder="1" applyAlignment="1">
      <alignment vertical="center"/>
      <protection/>
    </xf>
    <xf numFmtId="0" fontId="3" fillId="0" borderId="30" xfId="61" applyBorder="1" applyAlignment="1">
      <alignment horizontal="center" vertical="center"/>
      <protection/>
    </xf>
    <xf numFmtId="0" fontId="25" fillId="0" borderId="31" xfId="61" applyFont="1" applyBorder="1" applyAlignment="1">
      <alignment horizontal="center" vertical="center"/>
      <protection/>
    </xf>
    <xf numFmtId="0" fontId="26" fillId="0" borderId="32" xfId="61" applyFont="1" applyBorder="1" applyAlignment="1">
      <alignment horizontal="center" vertical="center"/>
      <protection/>
    </xf>
    <xf numFmtId="0" fontId="3" fillId="0" borderId="33" xfId="61" applyBorder="1">
      <alignment/>
      <protection/>
    </xf>
    <xf numFmtId="0" fontId="24" fillId="0" borderId="0" xfId="61" applyFont="1" applyAlignment="1">
      <alignment vertical="center"/>
      <protection/>
    </xf>
    <xf numFmtId="0" fontId="24" fillId="0" borderId="0" xfId="61" applyFont="1" applyAlignment="1">
      <alignment horizontal="center" vertical="center"/>
      <protection/>
    </xf>
    <xf numFmtId="0" fontId="27" fillId="0" borderId="0" xfId="61" applyFont="1" applyBorder="1" applyAlignment="1">
      <alignment horizontal="center" vertical="center"/>
      <protection/>
    </xf>
    <xf numFmtId="0" fontId="5" fillId="0" borderId="20" xfId="61" applyFont="1" applyBorder="1" applyAlignment="1">
      <alignment horizontal="left" vertical="center"/>
      <protection/>
    </xf>
    <xf numFmtId="0" fontId="25" fillId="0" borderId="34" xfId="61" applyFont="1" applyBorder="1" applyAlignment="1">
      <alignment horizontal="center" vertical="center"/>
      <protection/>
    </xf>
    <xf numFmtId="0" fontId="5" fillId="0" borderId="35" xfId="61" applyFont="1" applyBorder="1" applyAlignment="1">
      <alignment vertical="center"/>
      <protection/>
    </xf>
    <xf numFmtId="0" fontId="13" fillId="0" borderId="36" xfId="61" applyFont="1" applyBorder="1" applyAlignment="1">
      <alignment horizontal="center" vertical="center"/>
      <protection/>
    </xf>
    <xf numFmtId="0" fontId="25" fillId="0" borderId="37" xfId="61" applyFont="1" applyBorder="1" applyAlignment="1">
      <alignment horizontal="center" vertical="center"/>
      <protection/>
    </xf>
    <xf numFmtId="0" fontId="5" fillId="0" borderId="38" xfId="61" applyFont="1" applyBorder="1" applyAlignment="1">
      <alignment vertical="center"/>
      <protection/>
    </xf>
    <xf numFmtId="0" fontId="13" fillId="0" borderId="39" xfId="61" applyFont="1" applyBorder="1" applyAlignment="1">
      <alignment horizontal="center" vertical="center"/>
      <protection/>
    </xf>
    <xf numFmtId="0" fontId="25" fillId="0" borderId="40" xfId="61" applyFont="1" applyBorder="1" applyAlignment="1">
      <alignment horizontal="center" vertical="center"/>
      <protection/>
    </xf>
    <xf numFmtId="0" fontId="5" fillId="0" borderId="41" xfId="61" applyFont="1" applyBorder="1" applyAlignment="1">
      <alignment vertical="center"/>
      <protection/>
    </xf>
    <xf numFmtId="0" fontId="13" fillId="0" borderId="42" xfId="61" applyFont="1" applyBorder="1" applyAlignment="1">
      <alignment horizontal="center" vertical="center"/>
      <protection/>
    </xf>
    <xf numFmtId="0" fontId="13" fillId="0" borderId="43" xfId="61" applyFont="1" applyBorder="1" applyAlignment="1">
      <alignment horizontal="center" vertical="center"/>
      <protection/>
    </xf>
    <xf numFmtId="0" fontId="25" fillId="0" borderId="44" xfId="61" applyFont="1" applyBorder="1" applyAlignment="1">
      <alignment horizontal="center" vertical="center"/>
      <protection/>
    </xf>
    <xf numFmtId="0" fontId="5" fillId="0" borderId="45" xfId="61" applyFont="1" applyBorder="1" applyAlignment="1">
      <alignment vertical="center"/>
      <protection/>
    </xf>
    <xf numFmtId="0" fontId="13" fillId="0" borderId="46" xfId="61" applyFont="1" applyBorder="1" applyAlignment="1">
      <alignment horizontal="center" vertical="center"/>
      <protection/>
    </xf>
    <xf numFmtId="0" fontId="25" fillId="0" borderId="47" xfId="61" applyFont="1" applyBorder="1" applyAlignment="1">
      <alignment horizontal="center" vertical="center"/>
      <protection/>
    </xf>
    <xf numFmtId="0" fontId="13" fillId="0" borderId="48" xfId="61" applyFont="1" applyBorder="1" applyAlignment="1">
      <alignment horizontal="center" vertical="center"/>
      <protection/>
    </xf>
    <xf numFmtId="0" fontId="13" fillId="0" borderId="49" xfId="61" applyFont="1" applyBorder="1" applyAlignment="1">
      <alignment horizontal="center" vertical="center"/>
      <protection/>
    </xf>
    <xf numFmtId="0" fontId="13" fillId="0" borderId="50" xfId="61" applyFont="1" applyBorder="1" applyAlignment="1">
      <alignment horizontal="center" vertical="center"/>
      <protection/>
    </xf>
    <xf numFmtId="0" fontId="13" fillId="0" borderId="51" xfId="61" applyFont="1" applyBorder="1" applyAlignment="1">
      <alignment horizontal="center" vertical="center"/>
      <protection/>
    </xf>
    <xf numFmtId="0" fontId="25" fillId="0" borderId="52" xfId="61" applyFont="1" applyBorder="1" applyAlignment="1">
      <alignment horizontal="center" vertical="center"/>
      <protection/>
    </xf>
    <xf numFmtId="0" fontId="5" fillId="0" borderId="53" xfId="61" applyFont="1" applyBorder="1" applyAlignment="1">
      <alignment vertical="center"/>
      <protection/>
    </xf>
    <xf numFmtId="0" fontId="13" fillId="0" borderId="54" xfId="61" applyFont="1" applyBorder="1" applyAlignment="1">
      <alignment horizontal="center" vertical="center"/>
      <protection/>
    </xf>
    <xf numFmtId="0" fontId="0" fillId="0" borderId="10" xfId="0" applyBorder="1" applyAlignment="1">
      <alignment/>
    </xf>
    <xf numFmtId="0" fontId="22" fillId="0" borderId="53" xfId="61" applyFont="1" applyBorder="1" applyAlignment="1">
      <alignment vertical="center"/>
      <protection/>
    </xf>
    <xf numFmtId="0" fontId="0" fillId="0" borderId="10" xfId="0" applyFill="1" applyBorder="1" applyAlignment="1">
      <alignment/>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3" fillId="0" borderId="10" xfId="63" applyFont="1" applyBorder="1" applyAlignment="1" applyProtection="1">
      <alignment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right"/>
      <protection/>
    </xf>
    <xf numFmtId="0" fontId="3" fillId="0" borderId="0" xfId="61" applyAlignment="1">
      <alignment horizontal="center"/>
      <protection/>
    </xf>
    <xf numFmtId="0" fontId="19" fillId="0" borderId="11" xfId="61" applyFont="1" applyBorder="1" applyAlignment="1">
      <alignment horizontal="center" vertical="center"/>
      <protection/>
    </xf>
    <xf numFmtId="0" fontId="3" fillId="0" borderId="12" xfId="61" applyFont="1" applyBorder="1" applyAlignment="1">
      <alignment horizontal="center" vertical="center"/>
      <protection/>
    </xf>
    <xf numFmtId="0" fontId="22" fillId="0" borderId="0" xfId="61" applyFont="1" applyAlignment="1">
      <alignment vertical="center"/>
      <protection/>
    </xf>
    <xf numFmtId="0" fontId="3" fillId="0" borderId="55" xfId="61" applyBorder="1">
      <alignment/>
      <protection/>
    </xf>
    <xf numFmtId="0" fontId="15" fillId="0" borderId="56" xfId="61" applyFont="1" applyBorder="1" applyAlignment="1">
      <alignment vertical="center"/>
      <protection/>
    </xf>
    <xf numFmtId="0" fontId="22" fillId="0" borderId="0" xfId="61" applyFont="1" applyAlignment="1">
      <alignment horizontal="left" vertical="center"/>
      <protection/>
    </xf>
    <xf numFmtId="0" fontId="0" fillId="0" borderId="0" xfId="0" applyAlignment="1">
      <alignment/>
    </xf>
    <xf numFmtId="0" fontId="31" fillId="0" borderId="10" xfId="0" applyFont="1" applyBorder="1" applyAlignment="1">
      <alignment horizontal="center" vertical="center" shrinkToFit="1"/>
    </xf>
    <xf numFmtId="0" fontId="31" fillId="0" borderId="10" xfId="0" applyFont="1" applyBorder="1" applyAlignment="1">
      <alignment horizontal="center" vertical="center"/>
    </xf>
    <xf numFmtId="0" fontId="31" fillId="0" borderId="10" xfId="0" applyFont="1" applyFill="1" applyBorder="1" applyAlignment="1">
      <alignment horizontal="center" vertical="center" shrinkToFit="1"/>
    </xf>
    <xf numFmtId="0" fontId="31" fillId="0" borderId="10" xfId="0" applyFont="1" applyFill="1" applyBorder="1" applyAlignment="1">
      <alignment horizontal="left" vertical="center"/>
    </xf>
    <xf numFmtId="0" fontId="0" fillId="0" borderId="0" xfId="0" applyAlignment="1" applyProtection="1">
      <alignment/>
      <protection/>
    </xf>
    <xf numFmtId="0" fontId="4" fillId="0" borderId="0" xfId="61" applyFont="1" applyAlignment="1" applyProtection="1">
      <alignment/>
      <protection/>
    </xf>
    <xf numFmtId="0" fontId="0" fillId="34" borderId="10" xfId="0" applyFill="1" applyBorder="1" applyAlignment="1" applyProtection="1">
      <alignment horizontal="center" shrinkToFit="1"/>
      <protection locked="0"/>
    </xf>
    <xf numFmtId="0" fontId="3" fillId="0" borderId="0" xfId="61" applyFont="1" applyAlignment="1">
      <alignment horizontal="right"/>
      <protection/>
    </xf>
    <xf numFmtId="0" fontId="13" fillId="0" borderId="32" xfId="61" applyFont="1" applyBorder="1" applyAlignment="1">
      <alignment horizontal="center" vertical="center"/>
      <protection/>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2"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57" xfId="61" applyFont="1" applyBorder="1" applyAlignment="1">
      <alignment horizontal="center" vertical="center"/>
      <protection/>
    </xf>
    <xf numFmtId="0" fontId="13" fillId="0" borderId="58" xfId="61" applyFont="1" applyBorder="1" applyAlignment="1">
      <alignment horizontal="center" vertical="center"/>
      <protection/>
    </xf>
    <xf numFmtId="0" fontId="13" fillId="0" borderId="59" xfId="61" applyFont="1" applyBorder="1" applyAlignment="1">
      <alignment horizontal="center" vertical="center"/>
      <protection/>
    </xf>
    <xf numFmtId="0" fontId="57" fillId="35" borderId="10" xfId="0" applyFont="1" applyFill="1" applyBorder="1" applyAlignment="1">
      <alignment/>
    </xf>
    <xf numFmtId="0" fontId="74" fillId="0" borderId="0" xfId="0" applyFont="1" applyAlignment="1">
      <alignment/>
    </xf>
    <xf numFmtId="0" fontId="68" fillId="0" borderId="0" xfId="0" applyFont="1" applyAlignment="1" applyProtection="1">
      <alignment/>
      <protection/>
    </xf>
    <xf numFmtId="0" fontId="13" fillId="0" borderId="48" xfId="61" applyFont="1" applyBorder="1" applyAlignment="1" applyProtection="1">
      <alignment horizontal="center" vertical="center"/>
      <protection locked="0"/>
    </xf>
    <xf numFmtId="0" fontId="13" fillId="0" borderId="25" xfId="61" applyFont="1" applyBorder="1" applyAlignment="1" applyProtection="1">
      <alignment horizontal="center" vertical="center"/>
      <protection locked="0"/>
    </xf>
    <xf numFmtId="0" fontId="13" fillId="0" borderId="32" xfId="61" applyFont="1" applyBorder="1" applyAlignment="1" applyProtection="1">
      <alignment horizontal="center" vertical="center"/>
      <protection locked="0"/>
    </xf>
    <xf numFmtId="0" fontId="75" fillId="0" borderId="0" xfId="0" applyFont="1" applyAlignment="1">
      <alignment vertical="center"/>
    </xf>
    <xf numFmtId="0" fontId="3" fillId="33" borderId="10" xfId="0" applyFont="1" applyFill="1" applyBorder="1" applyAlignment="1">
      <alignment horizontal="center"/>
    </xf>
    <xf numFmtId="0" fontId="36" fillId="33" borderId="10" xfId="0" applyFont="1" applyFill="1" applyBorder="1" applyAlignment="1">
      <alignment horizontal="center"/>
    </xf>
    <xf numFmtId="0" fontId="0" fillId="0" borderId="0" xfId="0" applyFill="1" applyBorder="1" applyAlignment="1" applyProtection="1">
      <alignment horizontal="left"/>
      <protection/>
    </xf>
    <xf numFmtId="0" fontId="0" fillId="0" borderId="10" xfId="0" applyFill="1" applyBorder="1" applyAlignment="1" applyProtection="1">
      <alignment/>
      <protection/>
    </xf>
    <xf numFmtId="0" fontId="0" fillId="0" borderId="0" xfId="0" applyAlignment="1">
      <alignment wrapText="1"/>
    </xf>
    <xf numFmtId="49" fontId="0" fillId="34" borderId="10" xfId="0" applyNumberFormat="1" applyFill="1" applyBorder="1" applyAlignment="1" applyProtection="1">
      <alignment horizontal="center"/>
      <protection locked="0"/>
    </xf>
    <xf numFmtId="0" fontId="26" fillId="0" borderId="0" xfId="61" applyFont="1">
      <alignment/>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0" fillId="0" borderId="0" xfId="0" applyAlignment="1">
      <alignment shrinkToFit="1"/>
    </xf>
    <xf numFmtId="0" fontId="3" fillId="0" borderId="0" xfId="61" applyFont="1" applyAlignment="1">
      <alignment shrinkToFit="1"/>
      <protection/>
    </xf>
    <xf numFmtId="0" fontId="21" fillId="0" borderId="0" xfId="61" applyFont="1" applyAlignment="1">
      <alignment shrinkToFit="1"/>
      <protection/>
    </xf>
    <xf numFmtId="0" fontId="0" fillId="0" borderId="10" xfId="0" applyBorder="1" applyAlignment="1">
      <alignment shrinkToFit="1"/>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21" fillId="0" borderId="0" xfId="61" applyFont="1" applyFill="1" applyBorder="1" applyAlignment="1">
      <alignment horizontal="center" shrinkToFit="1"/>
      <protection/>
    </xf>
    <xf numFmtId="0" fontId="3" fillId="36" borderId="60" xfId="63" applyFont="1" applyFill="1" applyBorder="1" applyAlignment="1">
      <alignment horizontal="center" vertical="center" shrinkToFit="1"/>
      <protection/>
    </xf>
    <xf numFmtId="0" fontId="3" fillId="36" borderId="60" xfId="62" applyFont="1" applyFill="1" applyBorder="1" applyAlignment="1">
      <alignment horizontal="center" vertical="center" shrinkToFit="1"/>
      <protection/>
    </xf>
    <xf numFmtId="0" fontId="3" fillId="36" borderId="60" xfId="61" applyFont="1" applyFill="1" applyBorder="1" applyAlignment="1">
      <alignment horizontal="center" shrinkToFit="1"/>
      <protection/>
    </xf>
    <xf numFmtId="0" fontId="0" fillId="0" borderId="10" xfId="0" applyFill="1" applyBorder="1" applyAlignment="1">
      <alignment shrinkToFit="1"/>
    </xf>
    <xf numFmtId="0" fontId="31" fillId="34" borderId="10" xfId="0" applyFont="1" applyFill="1" applyBorder="1" applyAlignment="1" applyProtection="1">
      <alignment horizontal="center" vertical="center" shrinkToFit="1"/>
      <protection locked="0"/>
    </xf>
    <xf numFmtId="49" fontId="0" fillId="34" borderId="10" xfId="0" applyNumberFormat="1" applyFill="1" applyBorder="1" applyAlignment="1" applyProtection="1">
      <alignment shrinkToFit="1"/>
      <protection locked="0"/>
    </xf>
    <xf numFmtId="0" fontId="3" fillId="0" borderId="56" xfId="61" applyBorder="1" applyAlignment="1">
      <alignment vertical="center" shrinkToFit="1"/>
      <protection/>
    </xf>
    <xf numFmtId="0" fontId="3" fillId="0" borderId="11" xfId="61" applyFont="1" applyBorder="1" applyAlignment="1">
      <alignment horizontal="center" vertical="center" shrinkToFit="1"/>
      <protection/>
    </xf>
    <xf numFmtId="0" fontId="16" fillId="0" borderId="12" xfId="61" applyFont="1" applyBorder="1" applyAlignment="1">
      <alignment horizontal="center" vertical="center" shrinkToFit="1"/>
      <protection/>
    </xf>
    <xf numFmtId="0" fontId="17" fillId="0" borderId="26" xfId="61" applyFont="1" applyBorder="1" applyAlignment="1">
      <alignment vertical="center" shrinkToFit="1"/>
      <protection/>
    </xf>
    <xf numFmtId="0" fontId="17" fillId="0" borderId="61" xfId="61" applyFont="1" applyBorder="1" applyAlignment="1">
      <alignment vertical="center" shrinkToFit="1"/>
      <protection/>
    </xf>
    <xf numFmtId="0" fontId="24" fillId="0" borderId="20" xfId="61" applyFont="1" applyBorder="1" applyAlignment="1">
      <alignment horizontal="center" vertical="center" shrinkToFit="1"/>
      <protection/>
    </xf>
    <xf numFmtId="0" fontId="24" fillId="0" borderId="0" xfId="61" applyFont="1" applyBorder="1" applyAlignment="1">
      <alignment horizontal="center" vertical="center" shrinkToFit="1"/>
      <protection/>
    </xf>
    <xf numFmtId="0" fontId="24" fillId="0" borderId="24" xfId="61" applyFont="1" applyBorder="1" applyAlignment="1">
      <alignment horizontal="center" vertical="center" shrinkToFit="1"/>
      <protection/>
    </xf>
    <xf numFmtId="0" fontId="24" fillId="0" borderId="11" xfId="61" applyFont="1" applyBorder="1" applyAlignment="1">
      <alignment horizontal="center" vertical="center" shrinkToFit="1"/>
      <protection/>
    </xf>
    <xf numFmtId="0" fontId="24" fillId="0" borderId="29" xfId="61" applyFont="1" applyBorder="1" applyAlignment="1">
      <alignment horizontal="center" vertical="center" shrinkToFit="1"/>
      <protection/>
    </xf>
    <xf numFmtId="0" fontId="24" fillId="0" borderId="35" xfId="61" applyFont="1" applyBorder="1" applyAlignment="1">
      <alignment horizontal="center" vertical="center" shrinkToFit="1"/>
      <protection/>
    </xf>
    <xf numFmtId="0" fontId="24" fillId="0" borderId="38" xfId="61" applyFont="1" applyBorder="1" applyAlignment="1">
      <alignment horizontal="center" vertical="center" shrinkToFit="1"/>
      <protection/>
    </xf>
    <xf numFmtId="0" fontId="24" fillId="0" borderId="62" xfId="61" applyFont="1" applyBorder="1" applyAlignment="1">
      <alignment horizontal="center" vertical="center" shrinkToFit="1"/>
      <protection/>
    </xf>
    <xf numFmtId="0" fontId="24" fillId="0" borderId="45" xfId="61" applyFont="1" applyBorder="1" applyAlignment="1">
      <alignment horizontal="center" vertical="center" shrinkToFit="1"/>
      <protection/>
    </xf>
    <xf numFmtId="0" fontId="24" fillId="0" borderId="53" xfId="61" applyFont="1" applyBorder="1" applyAlignment="1">
      <alignment horizontal="center"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Font="1" applyAlignment="1">
      <alignment vertical="center"/>
    </xf>
    <xf numFmtId="0" fontId="0" fillId="0" borderId="10" xfId="0" applyBorder="1" applyAlignment="1" applyProtection="1">
      <alignment/>
      <protection locked="0"/>
    </xf>
    <xf numFmtId="0" fontId="0" fillId="0" borderId="10" xfId="0" applyFill="1" applyBorder="1" applyAlignment="1" applyProtection="1">
      <alignment horizontal="center" shrinkToFit="1"/>
      <protection/>
    </xf>
    <xf numFmtId="0" fontId="0" fillId="34" borderId="10" xfId="0" applyFill="1" applyBorder="1" applyAlignment="1" applyProtection="1">
      <alignment/>
      <protection locked="0"/>
    </xf>
    <xf numFmtId="0" fontId="12" fillId="0" borderId="63" xfId="61" applyFont="1" applyBorder="1" applyAlignment="1">
      <alignment horizontal="center" vertical="center"/>
      <protection/>
    </xf>
    <xf numFmtId="0" fontId="3" fillId="36" borderId="10" xfId="61" applyFont="1" applyFill="1" applyBorder="1" applyAlignment="1">
      <alignment horizontal="center"/>
      <protection/>
    </xf>
    <xf numFmtId="0" fontId="3" fillId="0" borderId="10" xfId="61" applyFont="1" applyBorder="1">
      <alignment/>
      <protection/>
    </xf>
    <xf numFmtId="0" fontId="3" fillId="0" borderId="10" xfId="61" applyFont="1" applyBorder="1" applyAlignment="1">
      <alignment horizontal="center"/>
      <protection/>
    </xf>
    <xf numFmtId="0" fontId="3" fillId="0" borderId="0" xfId="61" applyFont="1" applyAlignment="1">
      <alignment horizontal="left"/>
      <protection/>
    </xf>
    <xf numFmtId="0" fontId="3" fillId="36" borderId="10" xfId="61" applyFont="1" applyFill="1" applyBorder="1">
      <alignment/>
      <protection/>
    </xf>
    <xf numFmtId="0" fontId="0" fillId="0" borderId="24" xfId="0" applyBorder="1" applyAlignment="1">
      <alignment horizontal="center"/>
    </xf>
    <xf numFmtId="0" fontId="0" fillId="0" borderId="0" xfId="0" applyAlignment="1">
      <alignment horizontal="center" wrapText="1"/>
    </xf>
    <xf numFmtId="0" fontId="76" fillId="0" borderId="10" xfId="0" applyFont="1" applyBorder="1" applyAlignment="1">
      <alignment horizontal="center" vertical="center" textRotation="255" shrinkToFit="1"/>
    </xf>
    <xf numFmtId="0" fontId="27" fillId="0" borderId="0" xfId="61" applyFont="1" applyAlignment="1" applyProtection="1">
      <alignment horizontal="left"/>
      <protection/>
    </xf>
    <xf numFmtId="0" fontId="3" fillId="0" borderId="10" xfId="63" applyFont="1" applyBorder="1" applyAlignment="1">
      <alignment horizontal="center" vertical="center" shrinkToFit="1"/>
      <protection/>
    </xf>
    <xf numFmtId="0" fontId="21" fillId="0" borderId="24" xfId="61" applyFont="1" applyBorder="1" applyAlignment="1" applyProtection="1">
      <alignment horizontal="left"/>
      <protection/>
    </xf>
    <xf numFmtId="0" fontId="77" fillId="0" borderId="0" xfId="0" applyFont="1" applyAlignment="1">
      <alignment horizontal="left"/>
    </xf>
    <xf numFmtId="0" fontId="0" fillId="8" borderId="10" xfId="0" applyFill="1" applyBorder="1" applyAlignment="1">
      <alignment horizontal="center"/>
    </xf>
    <xf numFmtId="0" fontId="3" fillId="8" borderId="10" xfId="61" applyFont="1" applyFill="1" applyBorder="1" applyAlignment="1">
      <alignment horizontal="center"/>
      <protection/>
    </xf>
    <xf numFmtId="0" fontId="3" fillId="0" borderId="0" xfId="61" applyFont="1" applyAlignment="1">
      <alignment vertical="center" wrapText="1"/>
      <protection/>
    </xf>
    <xf numFmtId="0" fontId="37" fillId="0" borderId="64" xfId="61" applyFont="1" applyBorder="1" applyAlignment="1">
      <alignment horizontal="center" vertical="center"/>
      <protection/>
    </xf>
    <xf numFmtId="0" fontId="37" fillId="0" borderId="65" xfId="61" applyFont="1" applyBorder="1" applyAlignment="1">
      <alignment horizontal="center" vertical="center"/>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8" xfId="61" applyFont="1" applyBorder="1" applyAlignment="1">
      <alignment horizontal="center" vertical="center"/>
      <protection/>
    </xf>
    <xf numFmtId="0" fontId="14" fillId="0" borderId="66" xfId="61" applyFont="1" applyBorder="1" applyAlignment="1">
      <alignment horizontal="center" vertical="center"/>
      <protection/>
    </xf>
    <xf numFmtId="0" fontId="14" fillId="0" borderId="67" xfId="61" applyFont="1" applyBorder="1" applyAlignment="1">
      <alignment horizontal="center" vertical="center"/>
      <protection/>
    </xf>
    <xf numFmtId="0" fontId="15" fillId="0" borderId="19" xfId="61" applyFont="1" applyBorder="1" applyAlignment="1">
      <alignment horizontal="center" vertical="center" shrinkToFit="1"/>
      <protection/>
    </xf>
    <xf numFmtId="0" fontId="15" fillId="0" borderId="20" xfId="61" applyFont="1" applyBorder="1" applyAlignment="1">
      <alignment horizontal="center" vertical="center" shrinkToFit="1"/>
      <protection/>
    </xf>
    <xf numFmtId="0" fontId="14" fillId="0" borderId="22" xfId="61" applyFont="1" applyBorder="1" applyAlignment="1">
      <alignment horizontal="center" vertical="center"/>
      <protection/>
    </xf>
    <xf numFmtId="0" fontId="14" fillId="0" borderId="26"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3" xfId="61" applyFont="1" applyBorder="1" applyAlignment="1">
      <alignment horizontal="center" vertical="center" shrinkToFit="1"/>
      <protection/>
    </xf>
    <xf numFmtId="0" fontId="15" fillId="0" borderId="11" xfId="61" applyFont="1" applyBorder="1" applyAlignment="1">
      <alignment horizontal="center" vertical="center" shrinkToFit="1"/>
      <protection/>
    </xf>
    <xf numFmtId="0" fontId="5" fillId="0" borderId="23" xfId="61" applyFont="1" applyBorder="1" applyAlignment="1">
      <alignment horizontal="center" vertical="center" shrinkToFit="1"/>
      <protection/>
    </xf>
    <xf numFmtId="0" fontId="5" fillId="0" borderId="26" xfId="61" applyFont="1" applyBorder="1" applyAlignment="1">
      <alignment horizontal="center" vertical="center" shrinkToFit="1"/>
      <protection/>
    </xf>
    <xf numFmtId="0" fontId="29" fillId="0" borderId="23" xfId="61" applyFont="1" applyBorder="1" applyAlignment="1">
      <alignment horizontal="center" vertical="center" shrinkToFit="1"/>
      <protection/>
    </xf>
    <xf numFmtId="0" fontId="29" fillId="0" borderId="12" xfId="61" applyFont="1" applyBorder="1" applyAlignment="1">
      <alignment horizontal="center" vertical="center" shrinkToFit="1"/>
      <protection/>
    </xf>
    <xf numFmtId="0" fontId="14" fillId="0" borderId="30" xfId="61" applyFont="1" applyBorder="1" applyAlignment="1">
      <alignment horizontal="center" vertical="center"/>
      <protection/>
    </xf>
    <xf numFmtId="0" fontId="14" fillId="0" borderId="61" xfId="61" applyFont="1" applyBorder="1" applyAlignment="1">
      <alignment horizontal="center" vertical="center"/>
      <protection/>
    </xf>
    <xf numFmtId="0" fontId="14" fillId="0" borderId="68" xfId="61" applyFont="1" applyBorder="1" applyAlignment="1">
      <alignment horizontal="center" vertical="center"/>
      <protection/>
    </xf>
    <xf numFmtId="0" fontId="15" fillId="0" borderId="31" xfId="61" applyFont="1" applyBorder="1" applyAlignment="1">
      <alignment horizontal="center" vertical="center" shrinkToFit="1"/>
      <protection/>
    </xf>
    <xf numFmtId="0" fontId="15" fillId="0" borderId="69" xfId="61" applyFont="1" applyBorder="1" applyAlignment="1">
      <alignment horizontal="center" vertical="center" shrinkToFit="1"/>
      <protection/>
    </xf>
    <xf numFmtId="0" fontId="5" fillId="0" borderId="31" xfId="61" applyFont="1" applyBorder="1" applyAlignment="1">
      <alignment horizontal="center" vertical="center" shrinkToFit="1"/>
      <protection/>
    </xf>
    <xf numFmtId="0" fontId="5" fillId="0" borderId="61" xfId="61" applyFont="1" applyBorder="1" applyAlignment="1">
      <alignment horizontal="center" vertical="center" shrinkToFit="1"/>
      <protection/>
    </xf>
    <xf numFmtId="0" fontId="29" fillId="0" borderId="31" xfId="61" applyFont="1" applyBorder="1" applyAlignment="1">
      <alignment horizontal="center" vertical="center" shrinkToFit="1"/>
      <protection/>
    </xf>
    <xf numFmtId="0" fontId="29" fillId="0" borderId="70" xfId="61" applyFont="1" applyBorder="1" applyAlignment="1">
      <alignment horizontal="center" vertical="center" shrinkToFit="1"/>
      <protection/>
    </xf>
    <xf numFmtId="0" fontId="5" fillId="0" borderId="15"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6" xfId="61" applyFont="1" applyBorder="1" applyAlignment="1">
      <alignment horizontal="center" vertical="center"/>
      <protection/>
    </xf>
    <xf numFmtId="0" fontId="22" fillId="0" borderId="53" xfId="61" applyFont="1" applyBorder="1" applyAlignment="1">
      <alignment horizontal="center" vertical="center"/>
      <protection/>
    </xf>
    <xf numFmtId="0" fontId="23" fillId="0" borderId="20" xfId="61" applyFont="1" applyBorder="1" applyAlignment="1">
      <alignment horizontal="center" vertical="center" shrinkToFit="1"/>
      <protection/>
    </xf>
    <xf numFmtId="0" fontId="26" fillId="0" borderId="19" xfId="61" applyNumberFormat="1" applyFont="1" applyBorder="1" applyAlignment="1">
      <alignment horizontal="center" vertical="center"/>
      <protection/>
    </xf>
    <xf numFmtId="0" fontId="26" fillId="0" borderId="20" xfId="61" applyNumberFormat="1" applyFont="1" applyBorder="1" applyAlignment="1">
      <alignment horizontal="center" vertical="center"/>
      <protection/>
    </xf>
    <xf numFmtId="0" fontId="26" fillId="0" borderId="66" xfId="61" applyNumberFormat="1" applyFont="1" applyBorder="1" applyAlignment="1">
      <alignment horizontal="center" vertical="center"/>
      <protection/>
    </xf>
    <xf numFmtId="176" fontId="28" fillId="0" borderId="10" xfId="61" applyNumberFormat="1" applyFont="1" applyBorder="1" applyAlignment="1">
      <alignment horizontal="center" vertical="center"/>
      <protection/>
    </xf>
    <xf numFmtId="0" fontId="23" fillId="0" borderId="0" xfId="61" applyFont="1" applyBorder="1" applyAlignment="1">
      <alignment horizontal="center" vertical="center"/>
      <protection/>
    </xf>
    <xf numFmtId="0" fontId="23" fillId="0" borderId="11" xfId="61" applyFont="1" applyBorder="1" applyAlignment="1">
      <alignment horizontal="center" vertical="center" shrinkToFit="1"/>
      <protection/>
    </xf>
    <xf numFmtId="0" fontId="26" fillId="0" borderId="27" xfId="61" applyNumberFormat="1" applyFont="1" applyBorder="1" applyAlignment="1">
      <alignment horizontal="center" vertical="center"/>
      <protection/>
    </xf>
    <xf numFmtId="0" fontId="26" fillId="0" borderId="24" xfId="61" applyNumberFormat="1" applyFont="1" applyBorder="1" applyAlignment="1">
      <alignment horizontal="center" vertical="center"/>
      <protection/>
    </xf>
    <xf numFmtId="0" fontId="26" fillId="0" borderId="28" xfId="61" applyNumberFormat="1" applyFont="1" applyBorder="1" applyAlignment="1">
      <alignment horizontal="center" vertical="center"/>
      <protection/>
    </xf>
    <xf numFmtId="0" fontId="26" fillId="0" borderId="23" xfId="61" applyNumberFormat="1" applyFont="1" applyBorder="1" applyAlignment="1">
      <alignment horizontal="center" vertical="center"/>
      <protection/>
    </xf>
    <xf numFmtId="0" fontId="26" fillId="0" borderId="11" xfId="61" applyNumberFormat="1" applyFont="1" applyBorder="1" applyAlignment="1">
      <alignment horizontal="center" vertical="center"/>
      <protection/>
    </xf>
    <xf numFmtId="0" fontId="26" fillId="0" borderId="26" xfId="61" applyNumberFormat="1" applyFont="1" applyBorder="1" applyAlignment="1">
      <alignment horizontal="center" vertical="center"/>
      <protection/>
    </xf>
    <xf numFmtId="0" fontId="26" fillId="0" borderId="0" xfId="61" applyNumberFormat="1" applyFont="1" applyBorder="1" applyAlignment="1">
      <alignment horizontal="center" vertical="center"/>
      <protection/>
    </xf>
    <xf numFmtId="0" fontId="23" fillId="0" borderId="29" xfId="61" applyFont="1" applyBorder="1" applyAlignment="1">
      <alignment horizontal="center" vertical="center" shrinkToFit="1"/>
      <protection/>
    </xf>
    <xf numFmtId="0" fontId="23" fillId="0" borderId="38" xfId="61" applyFont="1" applyBorder="1" applyAlignment="1">
      <alignment horizontal="center" vertical="center" shrinkToFit="1"/>
      <protection/>
    </xf>
    <xf numFmtId="0" fontId="26" fillId="0" borderId="47" xfId="61" applyNumberFormat="1" applyFont="1" applyBorder="1" applyAlignment="1">
      <alignment horizontal="center" vertical="center"/>
      <protection/>
    </xf>
    <xf numFmtId="0" fontId="26" fillId="0" borderId="29" xfId="61" applyNumberFormat="1" applyFont="1" applyBorder="1" applyAlignment="1">
      <alignment horizontal="center" vertical="center"/>
      <protection/>
    </xf>
    <xf numFmtId="0" fontId="26" fillId="0" borderId="41" xfId="61" applyNumberFormat="1" applyFont="1" applyBorder="1" applyAlignment="1">
      <alignment horizontal="center" vertical="center"/>
      <protection/>
    </xf>
    <xf numFmtId="0" fontId="23" fillId="0" borderId="69" xfId="61" applyFont="1" applyBorder="1" applyAlignment="1">
      <alignment horizontal="center" vertical="center" shrinkToFit="1"/>
      <protection/>
    </xf>
    <xf numFmtId="0" fontId="26" fillId="0" borderId="71" xfId="61" applyNumberFormat="1" applyFont="1" applyBorder="1" applyAlignment="1">
      <alignment horizontal="center" vertical="center"/>
      <protection/>
    </xf>
    <xf numFmtId="0" fontId="26" fillId="0" borderId="72" xfId="61" applyNumberFormat="1" applyFont="1" applyBorder="1" applyAlignment="1">
      <alignment horizontal="center" vertical="center"/>
      <protection/>
    </xf>
    <xf numFmtId="176" fontId="28" fillId="0" borderId="73" xfId="61" applyNumberFormat="1" applyFont="1" applyBorder="1" applyAlignment="1">
      <alignment horizontal="center" vertical="center"/>
      <protection/>
    </xf>
    <xf numFmtId="0" fontId="3" fillId="0" borderId="74" xfId="61" applyBorder="1" applyAlignment="1">
      <alignment horizontal="center" vertical="center"/>
      <protection/>
    </xf>
    <xf numFmtId="0" fontId="3" fillId="0" borderId="75" xfId="61" applyBorder="1" applyAlignment="1">
      <alignment horizontal="center" vertical="center"/>
      <protection/>
    </xf>
    <xf numFmtId="0" fontId="23" fillId="0" borderId="35" xfId="61" applyFont="1" applyBorder="1" applyAlignment="1">
      <alignment horizontal="center" vertical="center" shrinkToFit="1"/>
      <protection/>
    </xf>
    <xf numFmtId="0" fontId="26" fillId="0" borderId="76" xfId="61" applyNumberFormat="1" applyFont="1" applyBorder="1" applyAlignment="1">
      <alignment horizontal="center" vertical="center"/>
      <protection/>
    </xf>
    <xf numFmtId="0" fontId="26" fillId="0" borderId="35" xfId="61" applyNumberFormat="1" applyFont="1" applyBorder="1" applyAlignment="1">
      <alignment horizontal="center" vertical="center"/>
      <protection/>
    </xf>
    <xf numFmtId="0" fontId="26" fillId="0" borderId="77" xfId="61" applyNumberFormat="1" applyFont="1" applyBorder="1" applyAlignment="1">
      <alignment horizontal="center" vertical="center"/>
      <protection/>
    </xf>
    <xf numFmtId="176" fontId="5" fillId="0" borderId="78" xfId="61" applyNumberFormat="1" applyFont="1" applyBorder="1" applyAlignment="1">
      <alignment horizontal="center" vertical="center"/>
      <protection/>
    </xf>
    <xf numFmtId="0" fontId="26" fillId="0" borderId="37" xfId="61" applyNumberFormat="1" applyFont="1" applyBorder="1" applyAlignment="1">
      <alignment horizontal="center" vertical="center"/>
      <protection/>
    </xf>
    <xf numFmtId="0" fontId="26" fillId="0" borderId="38" xfId="61" applyNumberFormat="1" applyFont="1" applyBorder="1" applyAlignment="1">
      <alignment horizontal="center" vertical="center"/>
      <protection/>
    </xf>
    <xf numFmtId="0" fontId="26" fillId="0" borderId="79" xfId="61" applyNumberFormat="1" applyFont="1" applyBorder="1" applyAlignment="1">
      <alignment horizontal="center" vertical="center"/>
      <protection/>
    </xf>
    <xf numFmtId="176" fontId="5" fillId="0" borderId="80" xfId="61" applyNumberFormat="1" applyFont="1" applyBorder="1" applyAlignment="1">
      <alignment horizontal="center" vertical="center"/>
      <protection/>
    </xf>
    <xf numFmtId="0" fontId="3" fillId="0" borderId="81" xfId="61" applyBorder="1" applyAlignment="1">
      <alignment horizontal="center" vertical="center"/>
      <protection/>
    </xf>
    <xf numFmtId="0" fontId="3" fillId="0" borderId="82" xfId="61" applyBorder="1" applyAlignment="1">
      <alignment horizontal="center" vertical="center"/>
      <protection/>
    </xf>
    <xf numFmtId="176" fontId="5" fillId="0" borderId="83" xfId="61" applyNumberFormat="1" applyFont="1" applyBorder="1" applyAlignment="1">
      <alignment horizontal="center" vertical="center"/>
      <protection/>
    </xf>
    <xf numFmtId="0" fontId="23" fillId="0" borderId="24" xfId="61" applyFont="1" applyBorder="1" applyAlignment="1">
      <alignment horizontal="center" vertical="center" shrinkToFit="1"/>
      <protection/>
    </xf>
    <xf numFmtId="176" fontId="5" fillId="0" borderId="84" xfId="61" applyNumberFormat="1" applyFont="1" applyBorder="1" applyAlignment="1">
      <alignment horizontal="center" vertical="center"/>
      <protection/>
    </xf>
    <xf numFmtId="0" fontId="23" fillId="0" borderId="62" xfId="61" applyFont="1" applyBorder="1" applyAlignment="1">
      <alignment horizontal="center" vertical="center" shrinkToFit="1"/>
      <protection/>
    </xf>
    <xf numFmtId="176" fontId="5" fillId="0" borderId="85" xfId="61" applyNumberFormat="1" applyFont="1" applyBorder="1" applyAlignment="1">
      <alignment horizontal="center" vertical="center"/>
      <protection/>
    </xf>
    <xf numFmtId="0" fontId="23" fillId="0" borderId="45" xfId="61" applyFont="1" applyBorder="1" applyAlignment="1">
      <alignment horizontal="center" vertical="center" shrinkToFit="1"/>
      <protection/>
    </xf>
    <xf numFmtId="0" fontId="26" fillId="0" borderId="44" xfId="61" applyNumberFormat="1" applyFont="1" applyBorder="1" applyAlignment="1">
      <alignment horizontal="center" vertical="center"/>
      <protection/>
    </xf>
    <xf numFmtId="0" fontId="26" fillId="0" borderId="45" xfId="61" applyNumberFormat="1" applyFont="1" applyBorder="1" applyAlignment="1">
      <alignment horizontal="center" vertical="center"/>
      <protection/>
    </xf>
    <xf numFmtId="0" fontId="26" fillId="0" borderId="86" xfId="61" applyNumberFormat="1" applyFont="1" applyBorder="1" applyAlignment="1">
      <alignment horizontal="center" vertical="center"/>
      <protection/>
    </xf>
    <xf numFmtId="0" fontId="23" fillId="0" borderId="0" xfId="61" applyFont="1" applyBorder="1" applyAlignment="1">
      <alignment horizontal="center" vertical="center" shrinkToFit="1"/>
      <protection/>
    </xf>
    <xf numFmtId="0" fontId="3" fillId="0" borderId="87" xfId="61" applyBorder="1" applyAlignment="1">
      <alignment horizontal="center" vertical="center"/>
      <protection/>
    </xf>
    <xf numFmtId="0" fontId="23" fillId="0" borderId="53" xfId="61" applyFont="1" applyBorder="1" applyAlignment="1">
      <alignment horizontal="center" vertical="center" shrinkToFit="1"/>
      <protection/>
    </xf>
    <xf numFmtId="0" fontId="26" fillId="0" borderId="52" xfId="61" applyNumberFormat="1" applyFont="1" applyBorder="1" applyAlignment="1">
      <alignment horizontal="center" vertical="center"/>
      <protection/>
    </xf>
    <xf numFmtId="0" fontId="26" fillId="0" borderId="53" xfId="61" applyNumberFormat="1" applyFont="1" applyBorder="1" applyAlignment="1">
      <alignment horizontal="center" vertical="center"/>
      <protection/>
    </xf>
    <xf numFmtId="0" fontId="26" fillId="0" borderId="88" xfId="61" applyNumberFormat="1" applyFont="1" applyBorder="1" applyAlignment="1">
      <alignment horizontal="center" vertical="center"/>
      <protection/>
    </xf>
    <xf numFmtId="176" fontId="5" fillId="0" borderId="73" xfId="61" applyNumberFormat="1" applyFont="1" applyBorder="1" applyAlignment="1">
      <alignment horizontal="center" vertical="center"/>
      <protection/>
    </xf>
    <xf numFmtId="0" fontId="23" fillId="0" borderId="68" xfId="61" applyNumberFormat="1" applyFont="1" applyBorder="1" applyAlignment="1">
      <alignment horizontal="center" vertical="center"/>
      <protection/>
    </xf>
    <xf numFmtId="0" fontId="13" fillId="0" borderId="68" xfId="61" applyFont="1" applyBorder="1" applyAlignment="1">
      <alignment horizontal="center" vertical="center"/>
      <protection/>
    </xf>
    <xf numFmtId="0" fontId="13" fillId="0" borderId="32" xfId="61" applyFont="1" applyBorder="1" applyAlignment="1">
      <alignment horizontal="center" vertical="center"/>
      <protection/>
    </xf>
    <xf numFmtId="0" fontId="22" fillId="0" borderId="0" xfId="61" applyFont="1" applyAlignment="1">
      <alignment horizontal="right" vertical="center"/>
      <protection/>
    </xf>
    <xf numFmtId="0" fontId="23" fillId="0" borderId="19" xfId="61" applyFont="1" applyBorder="1" applyAlignment="1">
      <alignment horizontal="center" vertical="center" shrinkToFit="1"/>
      <protection/>
    </xf>
    <xf numFmtId="0" fontId="23" fillId="0" borderId="66" xfId="61" applyFont="1" applyBorder="1" applyAlignment="1">
      <alignment horizontal="center" vertical="center" shrinkToFit="1"/>
      <protection/>
    </xf>
    <xf numFmtId="0" fontId="23" fillId="0" borderId="23" xfId="61" applyFont="1" applyBorder="1" applyAlignment="1">
      <alignment horizontal="center" vertical="center" shrinkToFit="1"/>
      <protection/>
    </xf>
    <xf numFmtId="0" fontId="23" fillId="0" borderId="26" xfId="61" applyFont="1" applyBorder="1" applyAlignment="1">
      <alignment horizontal="center" vertical="center" shrinkToFit="1"/>
      <protection/>
    </xf>
    <xf numFmtId="0" fontId="23" fillId="0" borderId="31" xfId="61" applyFont="1" applyBorder="1" applyAlignment="1">
      <alignment horizontal="center" vertical="center" shrinkToFit="1"/>
      <protection/>
    </xf>
    <xf numFmtId="0" fontId="23" fillId="0" borderId="61" xfId="61" applyFont="1" applyBorder="1" applyAlignment="1">
      <alignment horizontal="center" vertical="center" shrinkToFit="1"/>
      <protection/>
    </xf>
    <xf numFmtId="0" fontId="23" fillId="0" borderId="10" xfId="61" applyNumberFormat="1" applyFont="1" applyBorder="1" applyAlignment="1">
      <alignment horizontal="center" vertical="center"/>
      <protection/>
    </xf>
    <xf numFmtId="0" fontId="13" fillId="0" borderId="89" xfId="61" applyFont="1" applyBorder="1" applyAlignment="1">
      <alignment horizontal="center" vertical="center"/>
      <protection/>
    </xf>
    <xf numFmtId="0" fontId="13" fillId="0" borderId="48" xfId="61" applyFont="1" applyBorder="1" applyAlignment="1">
      <alignment horizontal="center" vertical="center"/>
      <protection/>
    </xf>
    <xf numFmtId="0" fontId="23" fillId="0" borderId="89" xfId="61" applyNumberFormat="1" applyFont="1" applyBorder="1" applyAlignment="1">
      <alignment horizontal="center" vertical="center"/>
      <protection/>
    </xf>
    <xf numFmtId="0" fontId="13" fillId="0" borderId="10" xfId="61" applyFont="1" applyBorder="1" applyAlignment="1">
      <alignment horizontal="center" vertical="center"/>
      <protection/>
    </xf>
    <xf numFmtId="0" fontId="13" fillId="0" borderId="25" xfId="61" applyFont="1" applyBorder="1" applyAlignment="1">
      <alignment horizontal="center" vertical="center"/>
      <protection/>
    </xf>
    <xf numFmtId="0" fontId="15" fillId="0" borderId="0" xfId="61" applyFont="1" applyBorder="1" applyAlignment="1">
      <alignment horizontal="center" vertical="center"/>
      <protection/>
    </xf>
    <xf numFmtId="0" fontId="22" fillId="0" borderId="0" xfId="61" applyNumberFormat="1" applyFont="1" applyBorder="1" applyAlignment="1">
      <alignment horizontal="center" vertical="center"/>
      <protection/>
    </xf>
    <xf numFmtId="0" fontId="18" fillId="0" borderId="30" xfId="61" applyFont="1" applyBorder="1" applyAlignment="1">
      <alignment horizontal="center" vertical="center"/>
      <protection/>
    </xf>
    <xf numFmtId="0" fontId="18" fillId="0" borderId="61" xfId="61" applyFont="1" applyBorder="1" applyAlignment="1">
      <alignment horizontal="center" vertical="center"/>
      <protection/>
    </xf>
    <xf numFmtId="0" fontId="18" fillId="0" borderId="68" xfId="61" applyFont="1" applyBorder="1" applyAlignment="1">
      <alignment horizontal="center" vertical="center"/>
      <protection/>
    </xf>
    <xf numFmtId="0" fontId="15" fillId="0" borderId="31" xfId="61" applyFont="1" applyBorder="1" applyAlignment="1">
      <alignment horizontal="center" vertical="center"/>
      <protection/>
    </xf>
    <xf numFmtId="0" fontId="15" fillId="0" borderId="69" xfId="61" applyFont="1" applyBorder="1" applyAlignment="1">
      <alignment horizontal="center" vertical="center"/>
      <protection/>
    </xf>
    <xf numFmtId="0" fontId="3" fillId="0" borderId="69" xfId="61" applyBorder="1" applyAlignment="1">
      <alignment horizontal="center" vertical="center"/>
      <protection/>
    </xf>
    <xf numFmtId="0" fontId="3" fillId="0" borderId="70" xfId="61" applyBorder="1" applyAlignment="1">
      <alignment horizontal="center" vertical="center"/>
      <protection/>
    </xf>
    <xf numFmtId="0" fontId="5" fillId="0" borderId="90" xfId="61" applyFont="1" applyBorder="1" applyAlignment="1">
      <alignment horizontal="center" vertical="center"/>
      <protection/>
    </xf>
    <xf numFmtId="0" fontId="5" fillId="0" borderId="17" xfId="61" applyFont="1" applyBorder="1" applyAlignment="1">
      <alignment horizontal="center" vertical="center"/>
      <protection/>
    </xf>
    <xf numFmtId="0" fontId="18" fillId="0" borderId="22" xfId="61" applyFont="1" applyBorder="1" applyAlignment="1">
      <alignment horizontal="center" vertical="center"/>
      <protection/>
    </xf>
    <xf numFmtId="0" fontId="18" fillId="0" borderId="26" xfId="61" applyFont="1" applyBorder="1" applyAlignment="1">
      <alignment horizontal="center" vertical="center"/>
      <protection/>
    </xf>
    <xf numFmtId="0" fontId="18" fillId="0" borderId="10" xfId="61" applyFont="1" applyBorder="1" applyAlignment="1">
      <alignment horizontal="center" vertical="center"/>
      <protection/>
    </xf>
    <xf numFmtId="0" fontId="15" fillId="0" borderId="23" xfId="61" applyFont="1" applyBorder="1" applyAlignment="1">
      <alignment horizontal="center" vertical="center"/>
      <protection/>
    </xf>
    <xf numFmtId="0" fontId="15" fillId="0" borderId="11" xfId="61" applyFont="1" applyBorder="1" applyAlignment="1">
      <alignment horizontal="center" vertical="center"/>
      <protection/>
    </xf>
    <xf numFmtId="0" fontId="12" fillId="0" borderId="0" xfId="61" applyFont="1" applyAlignment="1">
      <alignment horizontal="center" vertical="center"/>
      <protection/>
    </xf>
    <xf numFmtId="0" fontId="18" fillId="0" borderId="18" xfId="61" applyFont="1" applyBorder="1" applyAlignment="1">
      <alignment horizontal="center" vertical="center"/>
      <protection/>
    </xf>
    <xf numFmtId="0" fontId="18" fillId="0" borderId="66" xfId="61" applyFont="1" applyBorder="1" applyAlignment="1">
      <alignment horizontal="center" vertical="center"/>
      <protection/>
    </xf>
    <xf numFmtId="0" fontId="18" fillId="0" borderId="67" xfId="61" applyFont="1" applyBorder="1" applyAlignment="1">
      <alignment horizontal="center" vertical="center"/>
      <protection/>
    </xf>
    <xf numFmtId="0" fontId="15" fillId="0" borderId="19" xfId="61" applyFont="1" applyBorder="1" applyAlignment="1">
      <alignment horizontal="center" vertical="center"/>
      <protection/>
    </xf>
    <xf numFmtId="0" fontId="15" fillId="0" borderId="20" xfId="61" applyFont="1" applyBorder="1" applyAlignment="1">
      <alignment horizontal="center" vertical="center"/>
      <protection/>
    </xf>
    <xf numFmtId="0" fontId="26" fillId="0" borderId="0" xfId="61" applyFont="1" applyAlignment="1">
      <alignment horizontal="left" wrapText="1"/>
      <protection/>
    </xf>
    <xf numFmtId="0" fontId="13" fillId="0" borderId="61" xfId="61" applyFont="1" applyBorder="1" applyAlignment="1" applyProtection="1">
      <alignment horizontal="center" vertical="center"/>
      <protection locked="0"/>
    </xf>
    <xf numFmtId="0" fontId="13" fillId="0" borderId="68" xfId="61" applyFont="1" applyBorder="1" applyAlignment="1" applyProtection="1">
      <alignment horizontal="center" vertical="center"/>
      <protection locked="0"/>
    </xf>
    <xf numFmtId="0" fontId="34" fillId="0" borderId="91" xfId="61" applyFont="1" applyBorder="1" applyAlignment="1">
      <alignment horizontal="center" vertical="center"/>
      <protection/>
    </xf>
    <xf numFmtId="0" fontId="34" fillId="0" borderId="15" xfId="61" applyFont="1" applyBorder="1" applyAlignment="1">
      <alignment horizontal="center" vertical="center"/>
      <protection/>
    </xf>
    <xf numFmtId="0" fontId="34" fillId="0" borderId="92" xfId="61" applyFont="1" applyBorder="1" applyAlignment="1">
      <alignment horizontal="center" vertical="center"/>
      <protection/>
    </xf>
    <xf numFmtId="0" fontId="13" fillId="0" borderId="26"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13" fillId="0" borderId="28" xfId="61" applyFont="1" applyBorder="1" applyAlignment="1" applyProtection="1">
      <alignment horizontal="center" vertical="center"/>
      <protection locked="0"/>
    </xf>
    <xf numFmtId="0" fontId="13" fillId="0" borderId="89" xfId="61" applyFont="1" applyBorder="1" applyAlignment="1" applyProtection="1">
      <alignment horizontal="center" vertical="center"/>
      <protection locked="0"/>
    </xf>
    <xf numFmtId="0" fontId="13" fillId="0" borderId="0" xfId="61" applyFont="1" applyAlignment="1">
      <alignment horizontal="center"/>
      <protection/>
    </xf>
    <xf numFmtId="0" fontId="13" fillId="0" borderId="63" xfId="61" applyFont="1" applyBorder="1" applyAlignment="1">
      <alignment horizontal="center" vertical="center"/>
      <protection/>
    </xf>
    <xf numFmtId="0" fontId="13" fillId="0" borderId="93" xfId="61" applyFont="1" applyBorder="1" applyAlignment="1">
      <alignment horizontal="center" vertical="center"/>
      <protection/>
    </xf>
    <xf numFmtId="0" fontId="13" fillId="0" borderId="94" xfId="61" applyFont="1" applyBorder="1" applyAlignment="1">
      <alignment horizontal="center" vertical="center"/>
      <protection/>
    </xf>
    <xf numFmtId="0" fontId="33" fillId="0" borderId="66" xfId="61" applyFont="1" applyBorder="1" applyAlignment="1">
      <alignment horizontal="center" vertical="center"/>
      <protection/>
    </xf>
    <xf numFmtId="0" fontId="33" fillId="0" borderId="67" xfId="61" applyFont="1" applyBorder="1" applyAlignment="1">
      <alignment horizontal="center" vertical="center"/>
      <protection/>
    </xf>
    <xf numFmtId="0" fontId="33" fillId="0" borderId="21" xfId="61" applyFont="1" applyBorder="1" applyAlignment="1">
      <alignment horizontal="center" vertical="center"/>
      <protection/>
    </xf>
    <xf numFmtId="0" fontId="13" fillId="0" borderId="61"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1">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tabSelected="1" zoomScalePageLayoutView="0" workbookViewId="0" topLeftCell="A1">
      <selection activeCell="H3" sqref="H3"/>
    </sheetView>
  </sheetViews>
  <sheetFormatPr defaultColWidth="9.140625" defaultRowHeight="15"/>
  <cols>
    <col min="1" max="1" width="4.7109375" style="0" customWidth="1"/>
  </cols>
  <sheetData>
    <row r="1" ht="30" customHeight="1">
      <c r="B1" s="83" t="s">
        <v>129</v>
      </c>
    </row>
    <row r="2" spans="1:2" s="84" customFormat="1" ht="26.25" customHeight="1">
      <c r="A2" s="85" t="s">
        <v>101</v>
      </c>
      <c r="B2" s="84" t="s">
        <v>130</v>
      </c>
    </row>
    <row r="3" spans="1:2" s="84" customFormat="1" ht="26.25" customHeight="1">
      <c r="A3" s="85" t="s">
        <v>102</v>
      </c>
      <c r="B3" s="174" t="s">
        <v>131</v>
      </c>
    </row>
    <row r="4" spans="1:2" s="84" customFormat="1" ht="26.25" customHeight="1">
      <c r="A4" s="85" t="s">
        <v>103</v>
      </c>
      <c r="B4" s="84" t="s">
        <v>104</v>
      </c>
    </row>
    <row r="5" spans="1:2" s="84" customFormat="1" ht="26.25" customHeight="1">
      <c r="A5" s="85" t="s">
        <v>105</v>
      </c>
      <c r="B5" s="84" t="s">
        <v>106</v>
      </c>
    </row>
    <row r="6" spans="1:2" s="84" customFormat="1" ht="26.25" customHeight="1">
      <c r="A6" s="85" t="s">
        <v>107</v>
      </c>
      <c r="B6" s="84" t="s">
        <v>132</v>
      </c>
    </row>
    <row r="7" spans="1:2" s="84" customFormat="1" ht="26.25" customHeight="1">
      <c r="A7" s="85" t="s">
        <v>108</v>
      </c>
      <c r="B7" s="84" t="s">
        <v>133</v>
      </c>
    </row>
    <row r="8" spans="1:2" s="84" customFormat="1" ht="26.25" customHeight="1">
      <c r="A8" s="85"/>
      <c r="B8" s="120" t="s">
        <v>134</v>
      </c>
    </row>
    <row r="9" spans="1:2" s="84" customFormat="1" ht="26.25" customHeight="1">
      <c r="A9" s="85" t="s">
        <v>101</v>
      </c>
      <c r="B9" s="84" t="s">
        <v>135</v>
      </c>
    </row>
    <row r="10" spans="1:2" s="84" customFormat="1" ht="26.25" customHeight="1">
      <c r="A10" s="85" t="s">
        <v>102</v>
      </c>
      <c r="B10" s="84" t="s">
        <v>136</v>
      </c>
    </row>
    <row r="11" spans="1:2" s="84" customFormat="1" ht="26.25" customHeight="1">
      <c r="A11" s="85" t="s">
        <v>103</v>
      </c>
      <c r="B11" s="84" t="s">
        <v>109</v>
      </c>
    </row>
    <row r="12" spans="1:2" s="84" customFormat="1" ht="26.25" customHeight="1">
      <c r="A12" s="85" t="s">
        <v>105</v>
      </c>
      <c r="B12" s="84" t="s">
        <v>137</v>
      </c>
    </row>
    <row r="13" spans="1:2" s="84" customFormat="1" ht="26.25" customHeight="1">
      <c r="A13" s="85" t="s">
        <v>107</v>
      </c>
      <c r="B13" s="84" t="s">
        <v>138</v>
      </c>
    </row>
    <row r="14" spans="1:2" s="84" customFormat="1" ht="26.25" customHeight="1">
      <c r="A14" s="85" t="s">
        <v>108</v>
      </c>
      <c r="B14" s="84" t="s">
        <v>139</v>
      </c>
    </row>
    <row r="15" spans="1:2" s="84" customFormat="1" ht="26.25" customHeight="1">
      <c r="A15" s="85" t="s">
        <v>110</v>
      </c>
      <c r="B15" s="84" t="s">
        <v>140</v>
      </c>
    </row>
  </sheetData>
  <sheetProtection password="C432" sheet="1"/>
  <conditionalFormatting sqref="B1">
    <cfRule type="cellIs" priority="1" dxfId="9"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D90"/>
  <sheetViews>
    <sheetView zoomScaleSheetLayoutView="90" zoomScalePageLayoutView="0" workbookViewId="0" topLeftCell="A1">
      <selection activeCell="A46" sqref="A46"/>
    </sheetView>
  </sheetViews>
  <sheetFormatPr defaultColWidth="9.140625" defaultRowHeight="15"/>
  <cols>
    <col min="2" max="2" width="4.00390625" style="0" customWidth="1"/>
    <col min="3" max="3" width="18.7109375" style="0" customWidth="1"/>
    <col min="4" max="4" width="13.28125" style="0" customWidth="1"/>
    <col min="5" max="5" width="16.28125" style="0" customWidth="1"/>
    <col min="6" max="6" width="13.8515625" style="0" customWidth="1"/>
    <col min="7" max="7" width="10.421875" style="0" bestFit="1" customWidth="1"/>
    <col min="8" max="8" width="13.00390625" style="0" bestFit="1" customWidth="1"/>
    <col min="9" max="9" width="6.421875" style="0" bestFit="1" customWidth="1"/>
    <col min="10" max="10" width="9.7109375" style="0" customWidth="1"/>
    <col min="11" max="11" width="3.140625" style="0" customWidth="1"/>
    <col min="13" max="13" width="14.2812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1.7109375" style="0" customWidth="1"/>
    <col min="25" max="27" width="0" style="0" hidden="1" customWidth="1"/>
    <col min="28" max="28" width="6.00390625" style="0" customWidth="1"/>
    <col min="29" max="29" width="21.28125" style="0" bestFit="1" customWidth="1"/>
  </cols>
  <sheetData>
    <row r="1" spans="4:21" ht="12.75">
      <c r="D1" s="76" t="s">
        <v>141</v>
      </c>
      <c r="E1" s="177"/>
      <c r="F1" t="s">
        <v>142</v>
      </c>
      <c r="M1" s="190" t="s">
        <v>86</v>
      </c>
      <c r="N1" s="190"/>
      <c r="O1" s="190"/>
      <c r="P1" s="190"/>
      <c r="Q1" s="190"/>
      <c r="R1" s="190"/>
      <c r="S1" s="190"/>
      <c r="T1" s="190"/>
      <c r="U1" s="190"/>
    </row>
    <row r="2" spans="4:30" ht="12.75">
      <c r="D2" s="76" t="s">
        <v>143</v>
      </c>
      <c r="E2" s="101"/>
      <c r="F2" t="s">
        <v>144</v>
      </c>
      <c r="M2" s="190"/>
      <c r="N2" s="190"/>
      <c r="O2" s="190"/>
      <c r="P2" s="190"/>
      <c r="Q2" s="190"/>
      <c r="R2" s="190"/>
      <c r="S2" s="190"/>
      <c r="T2" s="190"/>
      <c r="U2" s="190"/>
      <c r="AB2" s="184" t="s">
        <v>159</v>
      </c>
      <c r="AC2" s="184"/>
      <c r="AD2" s="184"/>
    </row>
    <row r="3" spans="4:30" ht="12.75">
      <c r="D3" s="76" t="s">
        <v>145</v>
      </c>
      <c r="E3" s="176">
        <f>IF(E1="","",VLOOKUP($E$1,$AB$4:$AD$48,2,FALSE))</f>
      </c>
      <c r="F3" t="s">
        <v>146</v>
      </c>
      <c r="M3" t="s">
        <v>85</v>
      </c>
      <c r="V3" s="125"/>
      <c r="W3" s="125"/>
      <c r="X3" s="125"/>
      <c r="Y3" s="125"/>
      <c r="AB3" s="76" t="s">
        <v>160</v>
      </c>
      <c r="AC3" s="76" t="s">
        <v>44</v>
      </c>
      <c r="AD3" s="76" t="s">
        <v>82</v>
      </c>
    </row>
    <row r="4" spans="4:30" ht="12.75">
      <c r="D4" s="76" t="s">
        <v>147</v>
      </c>
      <c r="E4" s="101"/>
      <c r="F4" t="s">
        <v>148</v>
      </c>
      <c r="M4" t="s">
        <v>87</v>
      </c>
      <c r="V4" s="125"/>
      <c r="W4" s="125"/>
      <c r="X4" s="125"/>
      <c r="Y4" s="125"/>
      <c r="AB4" s="76">
        <v>1</v>
      </c>
      <c r="AC4" s="175" t="s">
        <v>161</v>
      </c>
      <c r="AD4" s="175" t="s">
        <v>162</v>
      </c>
    </row>
    <row r="5" spans="4:30" ht="12.75">
      <c r="D5" s="76" t="s">
        <v>149</v>
      </c>
      <c r="E5" s="101"/>
      <c r="F5" t="s">
        <v>148</v>
      </c>
      <c r="V5" s="125"/>
      <c r="W5" s="125"/>
      <c r="X5" s="125"/>
      <c r="Y5" s="125"/>
      <c r="AB5" s="76">
        <v>2</v>
      </c>
      <c r="AC5" s="175" t="s">
        <v>163</v>
      </c>
      <c r="AD5" s="175" t="s">
        <v>164</v>
      </c>
    </row>
    <row r="6" spans="4:30" ht="12.75">
      <c r="D6" s="76" t="s">
        <v>150</v>
      </c>
      <c r="E6" s="101"/>
      <c r="F6" s="126"/>
      <c r="G6" t="s">
        <v>151</v>
      </c>
      <c r="V6" s="125"/>
      <c r="W6" s="125"/>
      <c r="X6" s="125"/>
      <c r="Y6" s="125"/>
      <c r="AB6" s="76">
        <v>3</v>
      </c>
      <c r="AC6" s="175" t="s">
        <v>165</v>
      </c>
      <c r="AD6" s="175" t="s">
        <v>166</v>
      </c>
    </row>
    <row r="7" spans="4:30" ht="12.75">
      <c r="D7" s="76" t="s">
        <v>152</v>
      </c>
      <c r="E7" s="101"/>
      <c r="F7" s="126"/>
      <c r="G7" t="s">
        <v>151</v>
      </c>
      <c r="P7" s="102" t="s">
        <v>47</v>
      </c>
      <c r="V7" s="125"/>
      <c r="W7" s="125"/>
      <c r="X7" s="125"/>
      <c r="Y7" s="125"/>
      <c r="AB7" s="76">
        <v>4</v>
      </c>
      <c r="AC7" s="175" t="s">
        <v>167</v>
      </c>
      <c r="AD7" s="175" t="s">
        <v>168</v>
      </c>
    </row>
    <row r="8" spans="4:30" ht="15.75">
      <c r="D8" s="76" t="s">
        <v>153</v>
      </c>
      <c r="E8" s="101"/>
      <c r="F8" s="126"/>
      <c r="G8" t="s">
        <v>151</v>
      </c>
      <c r="L8" s="115" t="s">
        <v>83</v>
      </c>
      <c r="P8" s="94" t="s">
        <v>81</v>
      </c>
      <c r="Q8" s="94"/>
      <c r="R8" s="94"/>
      <c r="S8" s="94"/>
      <c r="T8" s="94"/>
      <c r="U8" s="94"/>
      <c r="V8" s="185" t="s">
        <v>125</v>
      </c>
      <c r="W8" s="185"/>
      <c r="X8" s="185"/>
      <c r="Y8" s="125"/>
      <c r="AB8" s="76">
        <v>5</v>
      </c>
      <c r="AC8" s="175" t="s">
        <v>169</v>
      </c>
      <c r="AD8" s="175" t="s">
        <v>170</v>
      </c>
    </row>
    <row r="9" spans="4:30" ht="12.75">
      <c r="D9" s="76" t="s">
        <v>154</v>
      </c>
      <c r="E9" s="101"/>
      <c r="F9" s="123" t="s">
        <v>155</v>
      </c>
      <c r="M9" s="192" t="s">
        <v>84</v>
      </c>
      <c r="N9" s="192"/>
      <c r="P9" s="191" t="s">
        <v>41</v>
      </c>
      <c r="Q9" s="191"/>
      <c r="R9" s="191"/>
      <c r="S9" s="191"/>
      <c r="T9" s="191"/>
      <c r="V9" s="185"/>
      <c r="W9" s="185"/>
      <c r="X9" s="185"/>
      <c r="Y9" s="125"/>
      <c r="AB9" s="76">
        <v>6</v>
      </c>
      <c r="AC9" s="175" t="s">
        <v>171</v>
      </c>
      <c r="AD9" s="175" t="s">
        <v>172</v>
      </c>
    </row>
    <row r="10" spans="4:30" ht="12.75">
      <c r="D10" s="78" t="s">
        <v>156</v>
      </c>
      <c r="E10" s="101"/>
      <c r="F10" t="s">
        <v>157</v>
      </c>
      <c r="L10" s="76" t="s">
        <v>71</v>
      </c>
      <c r="M10" s="76" t="s">
        <v>74</v>
      </c>
      <c r="N10" s="76" t="s">
        <v>75</v>
      </c>
      <c r="O10" s="76" t="s">
        <v>40</v>
      </c>
      <c r="P10" s="95" t="s">
        <v>77</v>
      </c>
      <c r="Q10" s="95" t="s">
        <v>76</v>
      </c>
      <c r="R10" s="95" t="s">
        <v>78</v>
      </c>
      <c r="S10" s="95" t="s">
        <v>79</v>
      </c>
      <c r="T10" s="96" t="s">
        <v>80</v>
      </c>
      <c r="U10" s="97" t="s">
        <v>42</v>
      </c>
      <c r="V10" s="98" t="s">
        <v>126</v>
      </c>
      <c r="AB10" s="76">
        <v>7</v>
      </c>
      <c r="AC10" s="175" t="s">
        <v>173</v>
      </c>
      <c r="AD10" s="175" t="s">
        <v>174</v>
      </c>
    </row>
    <row r="11" spans="1:30" ht="12.75">
      <c r="A11" s="116" t="s">
        <v>72</v>
      </c>
      <c r="B11" s="99"/>
      <c r="C11" s="99"/>
      <c r="D11" s="124" t="s">
        <v>158</v>
      </c>
      <c r="E11" s="176">
        <f>IF(E1="","",VLOOKUP($E$1,$AB$4:$AD$48,3,FALSE))</f>
      </c>
      <c r="F11" s="99" t="s">
        <v>146</v>
      </c>
      <c r="G11" s="99"/>
      <c r="H11" s="99"/>
      <c r="I11" s="99"/>
      <c r="J11" s="99"/>
      <c r="L11" s="114">
        <v>1</v>
      </c>
      <c r="M11" s="133"/>
      <c r="N11" s="133"/>
      <c r="O11" s="133"/>
      <c r="P11" s="152"/>
      <c r="Q11" s="152"/>
      <c r="R11" s="152"/>
      <c r="S11" s="152"/>
      <c r="T11" s="152"/>
      <c r="U11" s="152"/>
      <c r="V11" s="153"/>
      <c r="AB11" s="76">
        <v>8</v>
      </c>
      <c r="AC11" s="175" t="s">
        <v>175</v>
      </c>
      <c r="AD11" s="175" t="s">
        <v>176</v>
      </c>
    </row>
    <row r="12" spans="1:30" ht="12.75">
      <c r="A12" s="116" t="s">
        <v>71</v>
      </c>
      <c r="B12" s="99"/>
      <c r="C12" s="99"/>
      <c r="D12" s="99"/>
      <c r="E12" s="99"/>
      <c r="F12" s="99"/>
      <c r="G12" s="99"/>
      <c r="H12" s="99"/>
      <c r="I12" s="99"/>
      <c r="J12" s="99"/>
      <c r="L12" s="114">
        <v>2</v>
      </c>
      <c r="M12" s="133"/>
      <c r="N12" s="133"/>
      <c r="O12" s="133"/>
      <c r="P12" s="152"/>
      <c r="Q12" s="152"/>
      <c r="R12" s="152"/>
      <c r="S12" s="152"/>
      <c r="T12" s="152"/>
      <c r="U12" s="152"/>
      <c r="V12" s="153"/>
      <c r="AB12" s="76">
        <v>9</v>
      </c>
      <c r="AC12" s="175" t="s">
        <v>177</v>
      </c>
      <c r="AD12" s="175" t="s">
        <v>178</v>
      </c>
    </row>
    <row r="13" spans="1:30" ht="14.25">
      <c r="A13" s="116" t="s">
        <v>73</v>
      </c>
      <c r="B13" s="187" t="s">
        <v>48</v>
      </c>
      <c r="C13" s="187"/>
      <c r="D13" s="99"/>
      <c r="E13" s="100"/>
      <c r="F13" s="80"/>
      <c r="G13" s="99"/>
      <c r="H13" s="80"/>
      <c r="I13" s="99"/>
      <c r="J13" s="99"/>
      <c r="L13" s="114">
        <v>3</v>
      </c>
      <c r="M13" s="133"/>
      <c r="N13" s="133"/>
      <c r="O13" s="133"/>
      <c r="P13" s="152"/>
      <c r="Q13" s="152"/>
      <c r="R13" s="152"/>
      <c r="S13" s="152"/>
      <c r="T13" s="152"/>
      <c r="U13" s="152"/>
      <c r="V13" s="153"/>
      <c r="AB13" s="76">
        <v>10</v>
      </c>
      <c r="AC13" s="175" t="s">
        <v>179</v>
      </c>
      <c r="AD13" s="175" t="s">
        <v>180</v>
      </c>
    </row>
    <row r="14" spans="1:30" ht="12.75">
      <c r="A14" s="116" t="s">
        <v>100</v>
      </c>
      <c r="B14" s="80"/>
      <c r="C14" s="189" t="s">
        <v>0</v>
      </c>
      <c r="D14" s="189"/>
      <c r="E14" s="99"/>
      <c r="F14" s="80"/>
      <c r="G14" s="80"/>
      <c r="H14" s="80"/>
      <c r="I14" s="99"/>
      <c r="J14" s="99"/>
      <c r="L14" s="114">
        <v>4</v>
      </c>
      <c r="M14" s="133"/>
      <c r="N14" s="133"/>
      <c r="O14" s="133"/>
      <c r="P14" s="152"/>
      <c r="Q14" s="152"/>
      <c r="R14" s="152"/>
      <c r="S14" s="152"/>
      <c r="T14" s="152"/>
      <c r="U14" s="152"/>
      <c r="V14" s="153"/>
      <c r="AB14" s="76">
        <v>11</v>
      </c>
      <c r="AC14" s="175" t="s">
        <v>181</v>
      </c>
      <c r="AD14" s="175" t="s">
        <v>182</v>
      </c>
    </row>
    <row r="15" spans="1:30" ht="12.75">
      <c r="A15" s="128" t="s">
        <v>71</v>
      </c>
      <c r="B15" s="129" t="s">
        <v>1</v>
      </c>
      <c r="C15" s="130" t="s">
        <v>2</v>
      </c>
      <c r="D15" s="130" t="s">
        <v>3</v>
      </c>
      <c r="E15" s="130" t="s">
        <v>4</v>
      </c>
      <c r="F15" s="130" t="s">
        <v>39</v>
      </c>
      <c r="G15" s="131" t="s">
        <v>40</v>
      </c>
      <c r="H15" s="131" t="s">
        <v>41</v>
      </c>
      <c r="I15" s="130" t="s">
        <v>42</v>
      </c>
      <c r="J15" s="132" t="s">
        <v>5</v>
      </c>
      <c r="L15" s="114">
        <v>5</v>
      </c>
      <c r="M15" s="133"/>
      <c r="N15" s="133"/>
      <c r="O15" s="133"/>
      <c r="P15" s="152"/>
      <c r="Q15" s="152"/>
      <c r="R15" s="152"/>
      <c r="S15" s="152"/>
      <c r="T15" s="152"/>
      <c r="U15" s="152"/>
      <c r="V15" s="153"/>
      <c r="AB15" s="76">
        <v>12</v>
      </c>
      <c r="AC15" s="175" t="s">
        <v>183</v>
      </c>
      <c r="AD15" s="175" t="s">
        <v>184</v>
      </c>
    </row>
    <row r="16" spans="1:30" ht="12.75">
      <c r="A16" s="133"/>
      <c r="B16" s="134">
        <v>1</v>
      </c>
      <c r="C16" s="135">
        <f>IF(A16="","",$E$3)</f>
      </c>
      <c r="D16" s="136">
        <f aca="true" t="shared" si="0" ref="D16:D25">IF(A16="","",$E$10&amp;"単")</f>
      </c>
      <c r="E16" s="135">
        <f aca="true" t="shared" si="1" ref="E16:E25">IF(A16="","",VLOOKUP(A16,$L$11:$V$90,2,FALSE))</f>
      </c>
      <c r="F16" s="135">
        <f aca="true" t="shared" si="2" ref="F16:F25">IF(A16="","",VLOOKUP(A16,$L$11:$V$90,3,FALSE))</f>
      </c>
      <c r="G16" s="135">
        <f aca="true" t="shared" si="3" ref="G16:G25">IF(A16="","",VLOOKUP(A16,$L$11:$V$90,4,FALSE))</f>
      </c>
      <c r="H16" s="135">
        <f>IF(A16="","",VLOOKUP(A16,$L$11:$V$90,11,FALSE))</f>
      </c>
      <c r="I16" s="135">
        <f aca="true" t="shared" si="4" ref="I16:I25">IF(A16="","",VLOOKUP(A16,$L$11:$V$90,10,FALSE))</f>
      </c>
      <c r="J16" s="135">
        <f>IF(A16="","",$E$11)</f>
      </c>
      <c r="L16" s="114">
        <v>6</v>
      </c>
      <c r="M16" s="133"/>
      <c r="N16" s="133"/>
      <c r="O16" s="133"/>
      <c r="P16" s="152"/>
      <c r="Q16" s="152"/>
      <c r="R16" s="152"/>
      <c r="S16" s="152"/>
      <c r="T16" s="152"/>
      <c r="U16" s="152"/>
      <c r="V16" s="153"/>
      <c r="AB16" s="76">
        <v>13</v>
      </c>
      <c r="AC16" s="175" t="s">
        <v>185</v>
      </c>
      <c r="AD16" s="175" t="s">
        <v>186</v>
      </c>
    </row>
    <row r="17" spans="1:30" ht="12.75">
      <c r="A17" s="133"/>
      <c r="B17" s="134">
        <v>2</v>
      </c>
      <c r="C17" s="135">
        <f aca="true" t="shared" si="5" ref="C17:C25">IF(A17="","",$E$3)</f>
      </c>
      <c r="D17" s="136">
        <f t="shared" si="0"/>
      </c>
      <c r="E17" s="135">
        <f t="shared" si="1"/>
      </c>
      <c r="F17" s="135">
        <f t="shared" si="2"/>
      </c>
      <c r="G17" s="135">
        <f t="shared" si="3"/>
      </c>
      <c r="H17" s="135">
        <f aca="true" t="shared" si="6" ref="H17:H25">IF(A17="","",VLOOKUP(A17,$L$11:$V$90,11,FALSE))</f>
      </c>
      <c r="I17" s="135">
        <f t="shared" si="4"/>
      </c>
      <c r="J17" s="135">
        <f aca="true" t="shared" si="7" ref="J17:J25">IF(A17="","",$E$11)</f>
      </c>
      <c r="L17" s="114">
        <v>7</v>
      </c>
      <c r="M17" s="133"/>
      <c r="N17" s="133"/>
      <c r="O17" s="133"/>
      <c r="P17" s="152"/>
      <c r="Q17" s="152"/>
      <c r="R17" s="152"/>
      <c r="S17" s="152"/>
      <c r="T17" s="152"/>
      <c r="U17" s="152"/>
      <c r="V17" s="153"/>
      <c r="AB17" s="76">
        <v>14</v>
      </c>
      <c r="AC17" s="175" t="s">
        <v>187</v>
      </c>
      <c r="AD17" s="175" t="s">
        <v>188</v>
      </c>
    </row>
    <row r="18" spans="1:30" ht="12.75">
      <c r="A18" s="133"/>
      <c r="B18" s="134">
        <v>3</v>
      </c>
      <c r="C18" s="135">
        <f t="shared" si="5"/>
      </c>
      <c r="D18" s="136">
        <f t="shared" si="0"/>
      </c>
      <c r="E18" s="135">
        <f t="shared" si="1"/>
      </c>
      <c r="F18" s="135">
        <f t="shared" si="2"/>
      </c>
      <c r="G18" s="135">
        <f t="shared" si="3"/>
      </c>
      <c r="H18" s="135">
        <f t="shared" si="6"/>
      </c>
      <c r="I18" s="135">
        <f t="shared" si="4"/>
      </c>
      <c r="J18" s="135">
        <f t="shared" si="7"/>
      </c>
      <c r="L18" s="114">
        <v>8</v>
      </c>
      <c r="M18" s="133"/>
      <c r="N18" s="133"/>
      <c r="O18" s="133"/>
      <c r="P18" s="152"/>
      <c r="Q18" s="152"/>
      <c r="R18" s="152"/>
      <c r="S18" s="152"/>
      <c r="T18" s="152"/>
      <c r="U18" s="152"/>
      <c r="V18" s="153"/>
      <c r="AB18" s="76">
        <v>15</v>
      </c>
      <c r="AC18" s="175" t="s">
        <v>189</v>
      </c>
      <c r="AD18" s="175" t="s">
        <v>190</v>
      </c>
    </row>
    <row r="19" spans="1:30" ht="12.75">
      <c r="A19" s="133"/>
      <c r="B19" s="134">
        <v>4</v>
      </c>
      <c r="C19" s="135">
        <f t="shared" si="5"/>
      </c>
      <c r="D19" s="136">
        <f t="shared" si="0"/>
      </c>
      <c r="E19" s="135">
        <f t="shared" si="1"/>
      </c>
      <c r="F19" s="135">
        <f t="shared" si="2"/>
      </c>
      <c r="G19" s="135">
        <f t="shared" si="3"/>
      </c>
      <c r="H19" s="135">
        <f t="shared" si="6"/>
      </c>
      <c r="I19" s="135">
        <f t="shared" si="4"/>
      </c>
      <c r="J19" s="135">
        <f t="shared" si="7"/>
      </c>
      <c r="L19" s="114">
        <v>9</v>
      </c>
      <c r="M19" s="133"/>
      <c r="N19" s="133"/>
      <c r="O19" s="133"/>
      <c r="P19" s="152"/>
      <c r="Q19" s="152"/>
      <c r="R19" s="152"/>
      <c r="S19" s="152"/>
      <c r="T19" s="152"/>
      <c r="U19" s="152"/>
      <c r="V19" s="153"/>
      <c r="AB19" s="76">
        <v>16</v>
      </c>
      <c r="AC19" s="175" t="s">
        <v>191</v>
      </c>
      <c r="AD19" s="175" t="s">
        <v>192</v>
      </c>
    </row>
    <row r="20" spans="1:30" ht="12.75">
      <c r="A20" s="133"/>
      <c r="B20" s="134">
        <v>5</v>
      </c>
      <c r="C20" s="135">
        <f t="shared" si="5"/>
      </c>
      <c r="D20" s="136">
        <f t="shared" si="0"/>
      </c>
      <c r="E20" s="135">
        <f t="shared" si="1"/>
      </c>
      <c r="F20" s="135">
        <f t="shared" si="2"/>
      </c>
      <c r="G20" s="135">
        <f t="shared" si="3"/>
      </c>
      <c r="H20" s="135">
        <f t="shared" si="6"/>
      </c>
      <c r="I20" s="135">
        <f t="shared" si="4"/>
      </c>
      <c r="J20" s="135">
        <f t="shared" si="7"/>
      </c>
      <c r="L20" s="114">
        <v>10</v>
      </c>
      <c r="M20" s="133"/>
      <c r="N20" s="133"/>
      <c r="O20" s="133"/>
      <c r="P20" s="152"/>
      <c r="Q20" s="152"/>
      <c r="R20" s="152"/>
      <c r="S20" s="152"/>
      <c r="T20" s="152"/>
      <c r="U20" s="152"/>
      <c r="V20" s="153"/>
      <c r="AB20" s="76">
        <v>17</v>
      </c>
      <c r="AC20" s="175" t="s">
        <v>193</v>
      </c>
      <c r="AD20" s="175" t="s">
        <v>194</v>
      </c>
    </row>
    <row r="21" spans="1:30" ht="12.75">
      <c r="A21" s="133"/>
      <c r="B21" s="134">
        <v>6</v>
      </c>
      <c r="C21" s="135">
        <f t="shared" si="5"/>
      </c>
      <c r="D21" s="136">
        <f t="shared" si="0"/>
      </c>
      <c r="E21" s="135">
        <f t="shared" si="1"/>
      </c>
      <c r="F21" s="135">
        <f t="shared" si="2"/>
      </c>
      <c r="G21" s="135">
        <f t="shared" si="3"/>
      </c>
      <c r="H21" s="135">
        <f t="shared" si="6"/>
      </c>
      <c r="I21" s="135">
        <f t="shared" si="4"/>
      </c>
      <c r="J21" s="135">
        <f t="shared" si="7"/>
      </c>
      <c r="L21" s="114">
        <v>11</v>
      </c>
      <c r="M21" s="133"/>
      <c r="N21" s="133"/>
      <c r="O21" s="133"/>
      <c r="P21" s="152"/>
      <c r="Q21" s="152"/>
      <c r="R21" s="152"/>
      <c r="S21" s="152"/>
      <c r="T21" s="152"/>
      <c r="U21" s="152"/>
      <c r="V21" s="153"/>
      <c r="AB21" s="76">
        <v>18</v>
      </c>
      <c r="AC21" s="175" t="s">
        <v>195</v>
      </c>
      <c r="AD21" s="175" t="s">
        <v>196</v>
      </c>
    </row>
    <row r="22" spans="1:30" ht="12.75">
      <c r="A22" s="133"/>
      <c r="B22" s="134">
        <v>7</v>
      </c>
      <c r="C22" s="135">
        <f t="shared" si="5"/>
      </c>
      <c r="D22" s="136">
        <f t="shared" si="0"/>
      </c>
      <c r="E22" s="135">
        <f t="shared" si="1"/>
      </c>
      <c r="F22" s="135">
        <f t="shared" si="2"/>
      </c>
      <c r="G22" s="135">
        <f t="shared" si="3"/>
      </c>
      <c r="H22" s="135">
        <f t="shared" si="6"/>
      </c>
      <c r="I22" s="135">
        <f t="shared" si="4"/>
      </c>
      <c r="J22" s="135">
        <f t="shared" si="7"/>
      </c>
      <c r="L22" s="114">
        <v>12</v>
      </c>
      <c r="M22" s="133"/>
      <c r="N22" s="133"/>
      <c r="O22" s="133"/>
      <c r="P22" s="152"/>
      <c r="Q22" s="152"/>
      <c r="R22" s="152"/>
      <c r="S22" s="152"/>
      <c r="T22" s="152"/>
      <c r="U22" s="152"/>
      <c r="V22" s="153"/>
      <c r="AB22" s="76">
        <v>19</v>
      </c>
      <c r="AC22" s="175" t="s">
        <v>197</v>
      </c>
      <c r="AD22" s="175" t="s">
        <v>198</v>
      </c>
    </row>
    <row r="23" spans="1:30" ht="12.75">
      <c r="A23" s="133"/>
      <c r="B23" s="134">
        <v>8</v>
      </c>
      <c r="C23" s="135">
        <f t="shared" si="5"/>
      </c>
      <c r="D23" s="136">
        <f t="shared" si="0"/>
      </c>
      <c r="E23" s="135">
        <f t="shared" si="1"/>
      </c>
      <c r="F23" s="135">
        <f t="shared" si="2"/>
      </c>
      <c r="G23" s="135">
        <f t="shared" si="3"/>
      </c>
      <c r="H23" s="135">
        <f t="shared" si="6"/>
      </c>
      <c r="I23" s="135">
        <f t="shared" si="4"/>
      </c>
      <c r="J23" s="135">
        <f t="shared" si="7"/>
      </c>
      <c r="L23" s="114">
        <v>13</v>
      </c>
      <c r="M23" s="133"/>
      <c r="N23" s="133"/>
      <c r="O23" s="133"/>
      <c r="P23" s="152"/>
      <c r="Q23" s="152"/>
      <c r="R23" s="152"/>
      <c r="S23" s="152"/>
      <c r="T23" s="152"/>
      <c r="U23" s="152"/>
      <c r="V23" s="153"/>
      <c r="AB23" s="76">
        <v>20</v>
      </c>
      <c r="AC23" s="175" t="s">
        <v>199</v>
      </c>
      <c r="AD23" s="175" t="s">
        <v>200</v>
      </c>
    </row>
    <row r="24" spans="1:30" ht="12.75">
      <c r="A24" s="133"/>
      <c r="B24" s="134">
        <v>9</v>
      </c>
      <c r="C24" s="135">
        <f t="shared" si="5"/>
      </c>
      <c r="D24" s="136">
        <f t="shared" si="0"/>
      </c>
      <c r="E24" s="135">
        <f t="shared" si="1"/>
      </c>
      <c r="F24" s="135">
        <f t="shared" si="2"/>
      </c>
      <c r="G24" s="135">
        <f t="shared" si="3"/>
      </c>
      <c r="H24" s="135">
        <f t="shared" si="6"/>
      </c>
      <c r="I24" s="135">
        <f t="shared" si="4"/>
      </c>
      <c r="J24" s="135">
        <f t="shared" si="7"/>
      </c>
      <c r="L24" s="114">
        <v>14</v>
      </c>
      <c r="M24" s="133"/>
      <c r="N24" s="133"/>
      <c r="O24" s="133"/>
      <c r="P24" s="152"/>
      <c r="Q24" s="152"/>
      <c r="R24" s="152"/>
      <c r="S24" s="152"/>
      <c r="T24" s="152"/>
      <c r="U24" s="152"/>
      <c r="V24" s="153"/>
      <c r="AB24" s="76">
        <v>21</v>
      </c>
      <c r="AC24" s="175" t="s">
        <v>201</v>
      </c>
      <c r="AD24" s="175" t="s">
        <v>202</v>
      </c>
    </row>
    <row r="25" spans="1:30" ht="12.75">
      <c r="A25" s="133"/>
      <c r="B25" s="134">
        <v>10</v>
      </c>
      <c r="C25" s="135">
        <f t="shared" si="5"/>
      </c>
      <c r="D25" s="136">
        <f t="shared" si="0"/>
      </c>
      <c r="E25" s="135">
        <f t="shared" si="1"/>
      </c>
      <c r="F25" s="135">
        <f t="shared" si="2"/>
      </c>
      <c r="G25" s="135">
        <f t="shared" si="3"/>
      </c>
      <c r="H25" s="135">
        <f t="shared" si="6"/>
      </c>
      <c r="I25" s="135">
        <f t="shared" si="4"/>
      </c>
      <c r="J25" s="135">
        <f t="shared" si="7"/>
      </c>
      <c r="L25" s="114">
        <v>15</v>
      </c>
      <c r="M25" s="133"/>
      <c r="N25" s="133"/>
      <c r="O25" s="133"/>
      <c r="P25" s="152"/>
      <c r="Q25" s="152"/>
      <c r="R25" s="152"/>
      <c r="S25" s="152"/>
      <c r="T25" s="152"/>
      <c r="U25" s="152"/>
      <c r="V25" s="153"/>
      <c r="AB25" s="76">
        <v>22</v>
      </c>
      <c r="AC25" s="175" t="s">
        <v>203</v>
      </c>
      <c r="AD25" s="175" t="s">
        <v>204</v>
      </c>
    </row>
    <row r="26" spans="1:30" ht="12.75">
      <c r="A26" s="137"/>
      <c r="B26" s="138"/>
      <c r="C26" s="138"/>
      <c r="D26" s="138"/>
      <c r="E26" s="138"/>
      <c r="F26" s="138"/>
      <c r="G26" s="138"/>
      <c r="H26" s="138"/>
      <c r="I26" s="137"/>
      <c r="J26" s="137"/>
      <c r="L26" s="114">
        <v>16</v>
      </c>
      <c r="M26" s="133"/>
      <c r="N26" s="133"/>
      <c r="O26" s="133"/>
      <c r="P26" s="152"/>
      <c r="Q26" s="152"/>
      <c r="R26" s="152"/>
      <c r="S26" s="152"/>
      <c r="T26" s="152"/>
      <c r="U26" s="152"/>
      <c r="V26" s="153"/>
      <c r="AB26" s="76">
        <v>23</v>
      </c>
      <c r="AC26" s="175" t="s">
        <v>205</v>
      </c>
      <c r="AD26" s="175" t="s">
        <v>206</v>
      </c>
    </row>
    <row r="27" spans="1:30" ht="12.75">
      <c r="A27" s="137"/>
      <c r="B27" s="138"/>
      <c r="C27" s="139" t="s">
        <v>6</v>
      </c>
      <c r="D27" s="138"/>
      <c r="E27" s="138"/>
      <c r="F27" s="138"/>
      <c r="G27" s="138"/>
      <c r="H27" s="138"/>
      <c r="I27" s="137"/>
      <c r="J27" s="137"/>
      <c r="L27" s="114">
        <v>17</v>
      </c>
      <c r="M27" s="133"/>
      <c r="N27" s="133"/>
      <c r="O27" s="133"/>
      <c r="P27" s="152"/>
      <c r="Q27" s="152"/>
      <c r="R27" s="152"/>
      <c r="S27" s="152"/>
      <c r="T27" s="152"/>
      <c r="U27" s="152"/>
      <c r="V27" s="153"/>
      <c r="AB27" s="76">
        <v>24</v>
      </c>
      <c r="AC27" s="175" t="s">
        <v>207</v>
      </c>
      <c r="AD27" s="175" t="s">
        <v>208</v>
      </c>
    </row>
    <row r="28" spans="1:30" ht="12.75">
      <c r="A28" s="140" t="s">
        <v>71</v>
      </c>
      <c r="B28" s="141" t="s">
        <v>1</v>
      </c>
      <c r="C28" s="142" t="s">
        <v>2</v>
      </c>
      <c r="D28" s="142" t="s">
        <v>3</v>
      </c>
      <c r="E28" s="142" t="s">
        <v>4</v>
      </c>
      <c r="F28" s="142" t="s">
        <v>39</v>
      </c>
      <c r="G28" s="142" t="s">
        <v>40</v>
      </c>
      <c r="H28" s="142" t="s">
        <v>41</v>
      </c>
      <c r="I28" s="142" t="s">
        <v>42</v>
      </c>
      <c r="J28" s="143" t="s">
        <v>5</v>
      </c>
      <c r="L28" s="114">
        <v>18</v>
      </c>
      <c r="M28" s="133"/>
      <c r="N28" s="133"/>
      <c r="O28" s="133"/>
      <c r="P28" s="152"/>
      <c r="Q28" s="152"/>
      <c r="R28" s="152"/>
      <c r="S28" s="152"/>
      <c r="T28" s="152"/>
      <c r="U28" s="152"/>
      <c r="V28" s="153"/>
      <c r="AB28" s="76">
        <v>25</v>
      </c>
      <c r="AC28" s="175" t="s">
        <v>209</v>
      </c>
      <c r="AD28" s="175" t="s">
        <v>210</v>
      </c>
    </row>
    <row r="29" spans="1:30" ht="12.75">
      <c r="A29" s="133"/>
      <c r="B29" s="188">
        <v>1</v>
      </c>
      <c r="C29" s="135">
        <f aca="true" t="shared" si="8" ref="C29:C42">IF(A29="","",$E$3)</f>
      </c>
      <c r="D29" s="144">
        <f aca="true" t="shared" si="9" ref="D29:D42">IF(A29="","",$E$10&amp;"複")</f>
      </c>
      <c r="E29" s="145">
        <f aca="true" t="shared" si="10" ref="E29:E42">IF(A29="","",VLOOKUP(A29,$L$11:$V$90,2,FALSE))</f>
      </c>
      <c r="F29" s="146">
        <f aca="true" t="shared" si="11" ref="F29:F42">IF(A29="","",VLOOKUP(A29,$L$11:$V$90,3,FALSE))</f>
      </c>
      <c r="G29" s="146">
        <f aca="true" t="shared" si="12" ref="G29:G42">IF(A29="","",VLOOKUP(A29,$L$11:$V$90,4,FALSE))</f>
      </c>
      <c r="H29" s="135">
        <f aca="true" t="shared" si="13" ref="H29:H42">IF(A29="","",VLOOKUP(A29,$L$11:$V$90,11,FALSE))</f>
      </c>
      <c r="I29" s="146">
        <f aca="true" t="shared" si="14" ref="I29:I42">IF(A29="","",VLOOKUP(A29,$L$11:$V$90,10,FALSE))</f>
      </c>
      <c r="J29" s="135">
        <f aca="true" t="shared" si="15" ref="J29:J42">IF(A29="","",$E$11)</f>
      </c>
      <c r="L29" s="114">
        <v>19</v>
      </c>
      <c r="M29" s="133"/>
      <c r="N29" s="133"/>
      <c r="O29" s="133"/>
      <c r="P29" s="152"/>
      <c r="Q29" s="152"/>
      <c r="R29" s="152"/>
      <c r="S29" s="152"/>
      <c r="T29" s="152"/>
      <c r="U29" s="152"/>
      <c r="V29" s="153"/>
      <c r="AB29" s="76">
        <v>26</v>
      </c>
      <c r="AC29" s="175" t="s">
        <v>211</v>
      </c>
      <c r="AD29" s="175" t="s">
        <v>212</v>
      </c>
    </row>
    <row r="30" spans="1:30" ht="12.75">
      <c r="A30" s="133"/>
      <c r="B30" s="188"/>
      <c r="C30" s="135">
        <f t="shared" si="8"/>
      </c>
      <c r="D30" s="144">
        <f t="shared" si="9"/>
      </c>
      <c r="E30" s="145">
        <f t="shared" si="10"/>
      </c>
      <c r="F30" s="146">
        <f t="shared" si="11"/>
      </c>
      <c r="G30" s="146">
        <f t="shared" si="12"/>
      </c>
      <c r="H30" s="135">
        <f t="shared" si="13"/>
      </c>
      <c r="I30" s="146">
        <f t="shared" si="14"/>
      </c>
      <c r="J30" s="135">
        <f t="shared" si="15"/>
      </c>
      <c r="L30" s="114">
        <v>20</v>
      </c>
      <c r="M30" s="133"/>
      <c r="N30" s="133"/>
      <c r="O30" s="133"/>
      <c r="P30" s="152"/>
      <c r="Q30" s="152"/>
      <c r="R30" s="152"/>
      <c r="S30" s="152"/>
      <c r="T30" s="152"/>
      <c r="U30" s="152"/>
      <c r="V30" s="153"/>
      <c r="AB30" s="76">
        <v>27</v>
      </c>
      <c r="AC30" s="175" t="s">
        <v>213</v>
      </c>
      <c r="AD30" s="175" t="s">
        <v>214</v>
      </c>
    </row>
    <row r="31" spans="1:30" ht="12.75">
      <c r="A31" s="133"/>
      <c r="B31" s="188">
        <v>2</v>
      </c>
      <c r="C31" s="135">
        <f t="shared" si="8"/>
      </c>
      <c r="D31" s="144">
        <f t="shared" si="9"/>
      </c>
      <c r="E31" s="145">
        <f t="shared" si="10"/>
      </c>
      <c r="F31" s="146">
        <f t="shared" si="11"/>
      </c>
      <c r="G31" s="146">
        <f t="shared" si="12"/>
      </c>
      <c r="H31" s="135">
        <f t="shared" si="13"/>
      </c>
      <c r="I31" s="146">
        <f t="shared" si="14"/>
      </c>
      <c r="J31" s="135">
        <f t="shared" si="15"/>
      </c>
      <c r="L31" s="114">
        <v>21</v>
      </c>
      <c r="M31" s="133"/>
      <c r="N31" s="133"/>
      <c r="O31" s="133"/>
      <c r="P31" s="152"/>
      <c r="Q31" s="152"/>
      <c r="R31" s="152"/>
      <c r="S31" s="152"/>
      <c r="T31" s="152"/>
      <c r="U31" s="152"/>
      <c r="V31" s="153"/>
      <c r="AB31" s="76">
        <v>28</v>
      </c>
      <c r="AC31" s="175" t="s">
        <v>215</v>
      </c>
      <c r="AD31" s="175" t="s">
        <v>216</v>
      </c>
    </row>
    <row r="32" spans="1:30" ht="12.75">
      <c r="A32" s="133"/>
      <c r="B32" s="188"/>
      <c r="C32" s="135">
        <f t="shared" si="8"/>
      </c>
      <c r="D32" s="144">
        <f t="shared" si="9"/>
      </c>
      <c r="E32" s="145">
        <f t="shared" si="10"/>
      </c>
      <c r="F32" s="146">
        <f t="shared" si="11"/>
      </c>
      <c r="G32" s="146">
        <f t="shared" si="12"/>
      </c>
      <c r="H32" s="135">
        <f t="shared" si="13"/>
      </c>
      <c r="I32" s="146">
        <f t="shared" si="14"/>
      </c>
      <c r="J32" s="135">
        <f t="shared" si="15"/>
      </c>
      <c r="L32" s="114">
        <v>22</v>
      </c>
      <c r="M32" s="133"/>
      <c r="N32" s="133"/>
      <c r="O32" s="133"/>
      <c r="P32" s="152"/>
      <c r="Q32" s="152"/>
      <c r="R32" s="152"/>
      <c r="S32" s="152"/>
      <c r="T32" s="152"/>
      <c r="U32" s="152"/>
      <c r="V32" s="153"/>
      <c r="AB32" s="76">
        <v>29</v>
      </c>
      <c r="AC32" s="175" t="s">
        <v>217</v>
      </c>
      <c r="AD32" s="175" t="s">
        <v>218</v>
      </c>
    </row>
    <row r="33" spans="1:30" ht="12.75">
      <c r="A33" s="133"/>
      <c r="B33" s="188">
        <v>3</v>
      </c>
      <c r="C33" s="135">
        <f t="shared" si="8"/>
      </c>
      <c r="D33" s="144">
        <f t="shared" si="9"/>
      </c>
      <c r="E33" s="145">
        <f t="shared" si="10"/>
      </c>
      <c r="F33" s="146">
        <f t="shared" si="11"/>
      </c>
      <c r="G33" s="146">
        <f t="shared" si="12"/>
      </c>
      <c r="H33" s="135">
        <f t="shared" si="13"/>
      </c>
      <c r="I33" s="146">
        <f t="shared" si="14"/>
      </c>
      <c r="J33" s="135">
        <f t="shared" si="15"/>
      </c>
      <c r="L33" s="114">
        <v>23</v>
      </c>
      <c r="M33" s="133"/>
      <c r="N33" s="133"/>
      <c r="O33" s="133"/>
      <c r="P33" s="152"/>
      <c r="Q33" s="152"/>
      <c r="R33" s="152"/>
      <c r="S33" s="152"/>
      <c r="T33" s="152"/>
      <c r="U33" s="152"/>
      <c r="V33" s="153"/>
      <c r="AB33" s="76">
        <v>30</v>
      </c>
      <c r="AC33" s="175" t="s">
        <v>219</v>
      </c>
      <c r="AD33" s="175" t="s">
        <v>220</v>
      </c>
    </row>
    <row r="34" spans="1:30" ht="12.75">
      <c r="A34" s="133"/>
      <c r="B34" s="188"/>
      <c r="C34" s="135">
        <f t="shared" si="8"/>
      </c>
      <c r="D34" s="144">
        <f t="shared" si="9"/>
      </c>
      <c r="E34" s="145">
        <f t="shared" si="10"/>
      </c>
      <c r="F34" s="146">
        <f t="shared" si="11"/>
      </c>
      <c r="G34" s="146">
        <f t="shared" si="12"/>
      </c>
      <c r="H34" s="135">
        <f t="shared" si="13"/>
      </c>
      <c r="I34" s="146">
        <f t="shared" si="14"/>
      </c>
      <c r="J34" s="135">
        <f t="shared" si="15"/>
      </c>
      <c r="L34" s="114">
        <v>24</v>
      </c>
      <c r="M34" s="133"/>
      <c r="N34" s="133"/>
      <c r="O34" s="133"/>
      <c r="P34" s="152"/>
      <c r="Q34" s="152"/>
      <c r="R34" s="152"/>
      <c r="S34" s="152"/>
      <c r="T34" s="152"/>
      <c r="U34" s="152"/>
      <c r="V34" s="153"/>
      <c r="AB34" s="76">
        <v>31</v>
      </c>
      <c r="AC34" s="175" t="s">
        <v>221</v>
      </c>
      <c r="AD34" s="175" t="s">
        <v>222</v>
      </c>
    </row>
    <row r="35" spans="1:30" ht="12.75">
      <c r="A35" s="133"/>
      <c r="B35" s="188">
        <v>4</v>
      </c>
      <c r="C35" s="135">
        <f t="shared" si="8"/>
      </c>
      <c r="D35" s="144">
        <f t="shared" si="9"/>
      </c>
      <c r="E35" s="145">
        <f t="shared" si="10"/>
      </c>
      <c r="F35" s="146">
        <f t="shared" si="11"/>
      </c>
      <c r="G35" s="146">
        <f t="shared" si="12"/>
      </c>
      <c r="H35" s="135">
        <f t="shared" si="13"/>
      </c>
      <c r="I35" s="146">
        <f t="shared" si="14"/>
      </c>
      <c r="J35" s="135">
        <f t="shared" si="15"/>
      </c>
      <c r="L35" s="114">
        <v>25</v>
      </c>
      <c r="M35" s="133"/>
      <c r="N35" s="133"/>
      <c r="O35" s="133"/>
      <c r="P35" s="152"/>
      <c r="Q35" s="152"/>
      <c r="R35" s="152"/>
      <c r="S35" s="152"/>
      <c r="T35" s="152"/>
      <c r="U35" s="152"/>
      <c r="V35" s="153"/>
      <c r="AB35" s="76">
        <v>32</v>
      </c>
      <c r="AC35" s="175" t="s">
        <v>223</v>
      </c>
      <c r="AD35" s="175" t="s">
        <v>224</v>
      </c>
    </row>
    <row r="36" spans="1:30" ht="12.75">
      <c r="A36" s="133"/>
      <c r="B36" s="188"/>
      <c r="C36" s="135">
        <f t="shared" si="8"/>
      </c>
      <c r="D36" s="144">
        <f t="shared" si="9"/>
      </c>
      <c r="E36" s="145">
        <f t="shared" si="10"/>
      </c>
      <c r="F36" s="146">
        <f t="shared" si="11"/>
      </c>
      <c r="G36" s="146">
        <f t="shared" si="12"/>
      </c>
      <c r="H36" s="135">
        <f t="shared" si="13"/>
      </c>
      <c r="I36" s="146">
        <f t="shared" si="14"/>
      </c>
      <c r="J36" s="135">
        <f t="shared" si="15"/>
      </c>
      <c r="L36" s="114">
        <v>26</v>
      </c>
      <c r="M36" s="133"/>
      <c r="N36" s="133"/>
      <c r="O36" s="133"/>
      <c r="P36" s="152"/>
      <c r="Q36" s="152"/>
      <c r="R36" s="152"/>
      <c r="S36" s="152"/>
      <c r="T36" s="152"/>
      <c r="U36" s="152"/>
      <c r="V36" s="153"/>
      <c r="AB36" s="76">
        <v>33</v>
      </c>
      <c r="AC36" s="175" t="s">
        <v>225</v>
      </c>
      <c r="AD36" s="175" t="s">
        <v>226</v>
      </c>
    </row>
    <row r="37" spans="1:30" ht="12.75">
      <c r="A37" s="133"/>
      <c r="B37" s="188">
        <v>5</v>
      </c>
      <c r="C37" s="135">
        <f t="shared" si="8"/>
      </c>
      <c r="D37" s="144">
        <f t="shared" si="9"/>
      </c>
      <c r="E37" s="145">
        <f t="shared" si="10"/>
      </c>
      <c r="F37" s="146">
        <f t="shared" si="11"/>
      </c>
      <c r="G37" s="146">
        <f t="shared" si="12"/>
      </c>
      <c r="H37" s="135">
        <f t="shared" si="13"/>
      </c>
      <c r="I37" s="146">
        <f t="shared" si="14"/>
      </c>
      <c r="J37" s="135">
        <f t="shared" si="15"/>
      </c>
      <c r="L37" s="114">
        <v>27</v>
      </c>
      <c r="M37" s="133"/>
      <c r="N37" s="133"/>
      <c r="O37" s="133"/>
      <c r="P37" s="152"/>
      <c r="Q37" s="152"/>
      <c r="R37" s="152"/>
      <c r="S37" s="152"/>
      <c r="T37" s="152"/>
      <c r="U37" s="152"/>
      <c r="V37" s="153"/>
      <c r="AB37" s="76">
        <v>34</v>
      </c>
      <c r="AC37" s="175" t="s">
        <v>227</v>
      </c>
      <c r="AD37" s="175" t="s">
        <v>228</v>
      </c>
    </row>
    <row r="38" spans="1:30" ht="12.75">
      <c r="A38" s="133"/>
      <c r="B38" s="188"/>
      <c r="C38" s="135">
        <f t="shared" si="8"/>
      </c>
      <c r="D38" s="144">
        <f t="shared" si="9"/>
      </c>
      <c r="E38" s="145">
        <f t="shared" si="10"/>
      </c>
      <c r="F38" s="146">
        <f t="shared" si="11"/>
      </c>
      <c r="G38" s="146">
        <f t="shared" si="12"/>
      </c>
      <c r="H38" s="135">
        <f t="shared" si="13"/>
      </c>
      <c r="I38" s="146">
        <f t="shared" si="14"/>
      </c>
      <c r="J38" s="135">
        <f t="shared" si="15"/>
      </c>
      <c r="L38" s="114">
        <v>28</v>
      </c>
      <c r="M38" s="133"/>
      <c r="N38" s="133"/>
      <c r="O38" s="133"/>
      <c r="P38" s="152"/>
      <c r="Q38" s="152"/>
      <c r="R38" s="152"/>
      <c r="S38" s="152"/>
      <c r="T38" s="152"/>
      <c r="U38" s="152"/>
      <c r="V38" s="153"/>
      <c r="AB38" s="76">
        <v>35</v>
      </c>
      <c r="AC38" s="175" t="s">
        <v>229</v>
      </c>
      <c r="AD38" s="175" t="s">
        <v>230</v>
      </c>
    </row>
    <row r="39" spans="1:30" ht="12.75">
      <c r="A39" s="133"/>
      <c r="B39" s="188">
        <v>6</v>
      </c>
      <c r="C39" s="135">
        <f t="shared" si="8"/>
      </c>
      <c r="D39" s="144">
        <f t="shared" si="9"/>
      </c>
      <c r="E39" s="145">
        <f t="shared" si="10"/>
      </c>
      <c r="F39" s="146">
        <f t="shared" si="11"/>
      </c>
      <c r="G39" s="146">
        <f t="shared" si="12"/>
      </c>
      <c r="H39" s="135">
        <f t="shared" si="13"/>
      </c>
      <c r="I39" s="146">
        <f t="shared" si="14"/>
      </c>
      <c r="J39" s="135">
        <f t="shared" si="15"/>
      </c>
      <c r="L39" s="114">
        <v>29</v>
      </c>
      <c r="M39" s="133"/>
      <c r="N39" s="133"/>
      <c r="O39" s="133"/>
      <c r="P39" s="152"/>
      <c r="Q39" s="152"/>
      <c r="R39" s="152"/>
      <c r="S39" s="152"/>
      <c r="T39" s="152"/>
      <c r="U39" s="152"/>
      <c r="V39" s="153"/>
      <c r="AB39" s="76">
        <v>36</v>
      </c>
      <c r="AC39" s="175" t="s">
        <v>231</v>
      </c>
      <c r="AD39" s="175" t="s">
        <v>232</v>
      </c>
    </row>
    <row r="40" spans="1:30" ht="12.75">
      <c r="A40" s="133"/>
      <c r="B40" s="188"/>
      <c r="C40" s="135">
        <f t="shared" si="8"/>
      </c>
      <c r="D40" s="144">
        <f t="shared" si="9"/>
      </c>
      <c r="E40" s="145">
        <f t="shared" si="10"/>
      </c>
      <c r="F40" s="146">
        <f t="shared" si="11"/>
      </c>
      <c r="G40" s="146">
        <f t="shared" si="12"/>
      </c>
      <c r="H40" s="135">
        <f t="shared" si="13"/>
      </c>
      <c r="I40" s="146">
        <f t="shared" si="14"/>
      </c>
      <c r="J40" s="135">
        <f t="shared" si="15"/>
      </c>
      <c r="L40" s="114">
        <v>30</v>
      </c>
      <c r="M40" s="133"/>
      <c r="N40" s="133"/>
      <c r="O40" s="133"/>
      <c r="P40" s="152"/>
      <c r="Q40" s="152"/>
      <c r="R40" s="152"/>
      <c r="S40" s="152"/>
      <c r="T40" s="152"/>
      <c r="U40" s="152"/>
      <c r="V40" s="153"/>
      <c r="AB40" s="76">
        <v>37</v>
      </c>
      <c r="AC40" s="175" t="s">
        <v>233</v>
      </c>
      <c r="AD40" s="175" t="s">
        <v>234</v>
      </c>
    </row>
    <row r="41" spans="1:30" ht="12.75">
      <c r="A41" s="133"/>
      <c r="B41" s="188">
        <v>7</v>
      </c>
      <c r="C41" s="135">
        <f t="shared" si="8"/>
      </c>
      <c r="D41" s="144">
        <f t="shared" si="9"/>
      </c>
      <c r="E41" s="145">
        <f t="shared" si="10"/>
      </c>
      <c r="F41" s="146">
        <f t="shared" si="11"/>
      </c>
      <c r="G41" s="146">
        <f t="shared" si="12"/>
      </c>
      <c r="H41" s="135">
        <f t="shared" si="13"/>
      </c>
      <c r="I41" s="146">
        <f t="shared" si="14"/>
      </c>
      <c r="J41" s="135">
        <f t="shared" si="15"/>
      </c>
      <c r="L41" s="114">
        <v>31</v>
      </c>
      <c r="M41" s="133"/>
      <c r="N41" s="133"/>
      <c r="O41" s="133"/>
      <c r="P41" s="152"/>
      <c r="Q41" s="152"/>
      <c r="R41" s="152"/>
      <c r="S41" s="152"/>
      <c r="T41" s="152"/>
      <c r="U41" s="152"/>
      <c r="V41" s="153"/>
      <c r="AB41" s="76">
        <v>38</v>
      </c>
      <c r="AC41" s="175" t="s">
        <v>235</v>
      </c>
      <c r="AD41" s="175" t="s">
        <v>236</v>
      </c>
    </row>
    <row r="42" spans="1:30" ht="12.75">
      <c r="A42" s="133"/>
      <c r="B42" s="188"/>
      <c r="C42" s="135">
        <f t="shared" si="8"/>
      </c>
      <c r="D42" s="144">
        <f t="shared" si="9"/>
      </c>
      <c r="E42" s="145">
        <f t="shared" si="10"/>
      </c>
      <c r="F42" s="146">
        <f t="shared" si="11"/>
      </c>
      <c r="G42" s="146">
        <f t="shared" si="12"/>
      </c>
      <c r="H42" s="135">
        <f t="shared" si="13"/>
      </c>
      <c r="I42" s="146">
        <f t="shared" si="14"/>
      </c>
      <c r="J42" s="135">
        <f t="shared" si="15"/>
      </c>
      <c r="L42" s="114">
        <v>32</v>
      </c>
      <c r="M42" s="133"/>
      <c r="N42" s="133"/>
      <c r="O42" s="133"/>
      <c r="P42" s="152"/>
      <c r="Q42" s="152"/>
      <c r="R42" s="152"/>
      <c r="S42" s="152"/>
      <c r="T42" s="152"/>
      <c r="U42" s="152"/>
      <c r="V42" s="153"/>
      <c r="AB42" s="76">
        <v>39</v>
      </c>
      <c r="AC42" s="175" t="s">
        <v>237</v>
      </c>
      <c r="AD42" s="175" t="s">
        <v>238</v>
      </c>
    </row>
    <row r="43" spans="1:30" ht="12.75">
      <c r="A43" s="137"/>
      <c r="B43" s="137"/>
      <c r="C43" s="137"/>
      <c r="D43" s="137"/>
      <c r="E43" s="137"/>
      <c r="F43" s="137"/>
      <c r="G43" s="137"/>
      <c r="H43" s="137"/>
      <c r="I43" s="137"/>
      <c r="J43" s="137"/>
      <c r="L43" s="114">
        <v>33</v>
      </c>
      <c r="M43" s="133"/>
      <c r="N43" s="133"/>
      <c r="O43" s="133"/>
      <c r="P43" s="152"/>
      <c r="Q43" s="152"/>
      <c r="R43" s="152"/>
      <c r="S43" s="152"/>
      <c r="T43" s="152"/>
      <c r="U43" s="152"/>
      <c r="V43" s="153"/>
      <c r="AB43" s="76">
        <v>40</v>
      </c>
      <c r="AC43" s="175" t="s">
        <v>239</v>
      </c>
      <c r="AD43" s="175" t="s">
        <v>240</v>
      </c>
    </row>
    <row r="44" spans="1:30" ht="12.75">
      <c r="A44" s="137"/>
      <c r="B44" s="137"/>
      <c r="C44" s="147" t="s">
        <v>49</v>
      </c>
      <c r="D44" s="137"/>
      <c r="E44" s="137"/>
      <c r="F44" s="137"/>
      <c r="G44" s="137"/>
      <c r="H44" s="137"/>
      <c r="I44" s="137"/>
      <c r="J44" s="137"/>
      <c r="L44" s="114">
        <v>34</v>
      </c>
      <c r="M44" s="133"/>
      <c r="N44" s="133"/>
      <c r="O44" s="133"/>
      <c r="P44" s="152"/>
      <c r="Q44" s="152"/>
      <c r="R44" s="152"/>
      <c r="S44" s="152"/>
      <c r="T44" s="152"/>
      <c r="U44" s="152"/>
      <c r="V44" s="153"/>
      <c r="AB44" s="76">
        <v>41</v>
      </c>
      <c r="AC44" s="175" t="s">
        <v>241</v>
      </c>
      <c r="AD44" s="175" t="s">
        <v>242</v>
      </c>
    </row>
    <row r="45" spans="1:30" ht="12.75">
      <c r="A45" s="140" t="s">
        <v>71</v>
      </c>
      <c r="B45" s="148" t="s">
        <v>1</v>
      </c>
      <c r="C45" s="149" t="s">
        <v>2</v>
      </c>
      <c r="D45" s="149" t="s">
        <v>3</v>
      </c>
      <c r="E45" s="149" t="s">
        <v>4</v>
      </c>
      <c r="F45" s="149" t="s">
        <v>39</v>
      </c>
      <c r="G45" s="149" t="s">
        <v>40</v>
      </c>
      <c r="H45" s="149" t="s">
        <v>41</v>
      </c>
      <c r="I45" s="149" t="s">
        <v>42</v>
      </c>
      <c r="J45" s="150" t="s">
        <v>5</v>
      </c>
      <c r="L45" s="114">
        <v>35</v>
      </c>
      <c r="M45" s="133"/>
      <c r="N45" s="133"/>
      <c r="O45" s="133"/>
      <c r="P45" s="152"/>
      <c r="Q45" s="152"/>
      <c r="R45" s="152"/>
      <c r="S45" s="152"/>
      <c r="T45" s="152"/>
      <c r="U45" s="152"/>
      <c r="V45" s="153"/>
      <c r="AB45" s="76">
        <v>42</v>
      </c>
      <c r="AC45" s="175" t="s">
        <v>243</v>
      </c>
      <c r="AD45" s="175" t="s">
        <v>244</v>
      </c>
    </row>
    <row r="46" spans="1:30" ht="13.5" customHeight="1">
      <c r="A46" s="133"/>
      <c r="B46" s="140">
        <v>1</v>
      </c>
      <c r="C46" s="186" t="s">
        <v>70</v>
      </c>
      <c r="D46" s="186"/>
      <c r="E46" s="151">
        <f aca="true" t="shared" si="16" ref="E46:E52">IF(A46="","",VLOOKUP(A46,$L$11:$V$90,2,FALSE))</f>
      </c>
      <c r="F46" s="186" t="s">
        <v>70</v>
      </c>
      <c r="G46" s="151">
        <f aca="true" t="shared" si="17" ref="G46:G52">IF(A46="","",VLOOKUP(A46,$L$11:$V$90,4,FALSE))</f>
      </c>
      <c r="H46" s="135">
        <f aca="true" t="shared" si="18" ref="H46:H52">IF(A46="","",VLOOKUP(A46,$L$11:$V$90,11,FALSE))</f>
      </c>
      <c r="I46" s="151">
        <f aca="true" t="shared" si="19" ref="I46:I52">IF(A46="","",VLOOKUP(A46,$L$11:$V$90,10,FALSE))</f>
      </c>
      <c r="J46" s="186" t="s">
        <v>70</v>
      </c>
      <c r="L46" s="114">
        <v>36</v>
      </c>
      <c r="M46" s="133"/>
      <c r="N46" s="133"/>
      <c r="O46" s="133"/>
      <c r="P46" s="152"/>
      <c r="Q46" s="152"/>
      <c r="R46" s="152"/>
      <c r="S46" s="152"/>
      <c r="T46" s="152"/>
      <c r="U46" s="152"/>
      <c r="V46" s="153"/>
      <c r="AB46" s="76">
        <v>43</v>
      </c>
      <c r="AC46" s="175"/>
      <c r="AD46" s="175"/>
    </row>
    <row r="47" spans="1:30" ht="13.5" customHeight="1">
      <c r="A47" s="133"/>
      <c r="B47" s="140">
        <v>2</v>
      </c>
      <c r="C47" s="186"/>
      <c r="D47" s="186"/>
      <c r="E47" s="151">
        <f t="shared" si="16"/>
      </c>
      <c r="F47" s="186"/>
      <c r="G47" s="151">
        <f t="shared" si="17"/>
      </c>
      <c r="H47" s="135">
        <f t="shared" si="18"/>
      </c>
      <c r="I47" s="151">
        <f t="shared" si="19"/>
      </c>
      <c r="J47" s="186"/>
      <c r="L47" s="114">
        <v>37</v>
      </c>
      <c r="M47" s="133"/>
      <c r="N47" s="133"/>
      <c r="O47" s="133"/>
      <c r="P47" s="152"/>
      <c r="Q47" s="152"/>
      <c r="R47" s="152"/>
      <c r="S47" s="152"/>
      <c r="T47" s="152"/>
      <c r="U47" s="152"/>
      <c r="V47" s="153"/>
      <c r="AB47" s="76">
        <v>44</v>
      </c>
      <c r="AC47" s="175"/>
      <c r="AD47" s="175"/>
    </row>
    <row r="48" spans="1:30" ht="13.5" customHeight="1">
      <c r="A48" s="133"/>
      <c r="B48" s="140">
        <v>3</v>
      </c>
      <c r="C48" s="186"/>
      <c r="D48" s="186"/>
      <c r="E48" s="151">
        <f t="shared" si="16"/>
      </c>
      <c r="F48" s="186"/>
      <c r="G48" s="151">
        <f t="shared" si="17"/>
      </c>
      <c r="H48" s="135">
        <f t="shared" si="18"/>
      </c>
      <c r="I48" s="151">
        <f t="shared" si="19"/>
      </c>
      <c r="J48" s="186"/>
      <c r="L48" s="114">
        <v>38</v>
      </c>
      <c r="M48" s="133"/>
      <c r="N48" s="133"/>
      <c r="O48" s="133"/>
      <c r="P48" s="152"/>
      <c r="Q48" s="152"/>
      <c r="R48" s="152"/>
      <c r="S48" s="152"/>
      <c r="T48" s="152"/>
      <c r="U48" s="152"/>
      <c r="V48" s="153"/>
      <c r="AB48" s="76">
        <v>45</v>
      </c>
      <c r="AC48" s="175"/>
      <c r="AD48" s="175"/>
    </row>
    <row r="49" spans="1:22" ht="13.5" customHeight="1">
      <c r="A49" s="133"/>
      <c r="B49" s="140">
        <v>4</v>
      </c>
      <c r="C49" s="186"/>
      <c r="D49" s="186"/>
      <c r="E49" s="151">
        <f t="shared" si="16"/>
      </c>
      <c r="F49" s="186"/>
      <c r="G49" s="151">
        <f t="shared" si="17"/>
      </c>
      <c r="H49" s="135">
        <f t="shared" si="18"/>
      </c>
      <c r="I49" s="151">
        <f t="shared" si="19"/>
      </c>
      <c r="J49" s="186"/>
      <c r="L49" s="114">
        <v>39</v>
      </c>
      <c r="M49" s="133"/>
      <c r="N49" s="133"/>
      <c r="O49" s="133"/>
      <c r="P49" s="152"/>
      <c r="Q49" s="152"/>
      <c r="R49" s="152"/>
      <c r="S49" s="152"/>
      <c r="T49" s="152"/>
      <c r="U49" s="152"/>
      <c r="V49" s="153"/>
    </row>
    <row r="50" spans="1:28" ht="13.5" customHeight="1">
      <c r="A50" s="133"/>
      <c r="B50" s="140">
        <v>5</v>
      </c>
      <c r="C50" s="186"/>
      <c r="D50" s="186"/>
      <c r="E50" s="151">
        <f t="shared" si="16"/>
      </c>
      <c r="F50" s="186"/>
      <c r="G50" s="151">
        <f t="shared" si="17"/>
      </c>
      <c r="H50" s="135">
        <f t="shared" si="18"/>
      </c>
      <c r="I50" s="151">
        <f t="shared" si="19"/>
      </c>
      <c r="J50" s="186"/>
      <c r="L50" s="114">
        <v>40</v>
      </c>
      <c r="M50" s="133"/>
      <c r="N50" s="133"/>
      <c r="O50" s="133"/>
      <c r="P50" s="152"/>
      <c r="Q50" s="152"/>
      <c r="R50" s="152"/>
      <c r="S50" s="152"/>
      <c r="T50" s="152"/>
      <c r="U50" s="152"/>
      <c r="V50" s="153"/>
      <c r="AB50" t="s">
        <v>245</v>
      </c>
    </row>
    <row r="51" spans="1:28" ht="13.5" customHeight="1">
      <c r="A51" s="133"/>
      <c r="B51" s="140">
        <v>6</v>
      </c>
      <c r="C51" s="186"/>
      <c r="D51" s="186"/>
      <c r="E51" s="151">
        <f t="shared" si="16"/>
      </c>
      <c r="F51" s="186"/>
      <c r="G51" s="151">
        <f t="shared" si="17"/>
      </c>
      <c r="H51" s="135">
        <f t="shared" si="18"/>
      </c>
      <c r="I51" s="151">
        <f t="shared" si="19"/>
      </c>
      <c r="J51" s="186"/>
      <c r="L51" s="114">
        <v>41</v>
      </c>
      <c r="M51" s="133"/>
      <c r="N51" s="133"/>
      <c r="O51" s="133"/>
      <c r="P51" s="152"/>
      <c r="Q51" s="152"/>
      <c r="R51" s="152"/>
      <c r="S51" s="152"/>
      <c r="T51" s="152"/>
      <c r="U51" s="152"/>
      <c r="V51" s="153"/>
      <c r="AB51" t="s">
        <v>246</v>
      </c>
    </row>
    <row r="52" spans="1:28" ht="13.5" customHeight="1">
      <c r="A52" s="133"/>
      <c r="B52" s="140">
        <v>7</v>
      </c>
      <c r="C52" s="186"/>
      <c r="D52" s="186"/>
      <c r="E52" s="151">
        <f t="shared" si="16"/>
      </c>
      <c r="F52" s="186"/>
      <c r="G52" s="151">
        <f t="shared" si="17"/>
      </c>
      <c r="H52" s="135">
        <f t="shared" si="18"/>
      </c>
      <c r="I52" s="151">
        <f t="shared" si="19"/>
      </c>
      <c r="J52" s="186"/>
      <c r="L52" s="114">
        <v>42</v>
      </c>
      <c r="M52" s="133"/>
      <c r="N52" s="133"/>
      <c r="O52" s="133"/>
      <c r="P52" s="152"/>
      <c r="Q52" s="152"/>
      <c r="R52" s="152"/>
      <c r="S52" s="152"/>
      <c r="T52" s="152"/>
      <c r="U52" s="152"/>
      <c r="V52" s="153"/>
      <c r="AB52" t="s">
        <v>247</v>
      </c>
    </row>
    <row r="53" spans="12:28" ht="12.75">
      <c r="L53" s="114">
        <v>43</v>
      </c>
      <c r="M53" s="133"/>
      <c r="N53" s="133"/>
      <c r="O53" s="133"/>
      <c r="P53" s="152"/>
      <c r="Q53" s="152"/>
      <c r="R53" s="152"/>
      <c r="S53" s="152"/>
      <c r="T53" s="152"/>
      <c r="U53" s="152"/>
      <c r="V53" s="153"/>
      <c r="AB53" t="s">
        <v>248</v>
      </c>
    </row>
    <row r="54" spans="12:22" ht="12.75">
      <c r="L54" s="114">
        <v>44</v>
      </c>
      <c r="M54" s="133"/>
      <c r="N54" s="133"/>
      <c r="O54" s="133"/>
      <c r="P54" s="152"/>
      <c r="Q54" s="152"/>
      <c r="R54" s="152"/>
      <c r="S54" s="152"/>
      <c r="T54" s="152"/>
      <c r="U54" s="152"/>
      <c r="V54" s="153"/>
    </row>
    <row r="55" spans="12:22" ht="12.75">
      <c r="L55" s="114">
        <v>45</v>
      </c>
      <c r="M55" s="133"/>
      <c r="N55" s="133"/>
      <c r="O55" s="133"/>
      <c r="P55" s="152"/>
      <c r="Q55" s="152"/>
      <c r="R55" s="152"/>
      <c r="S55" s="152"/>
      <c r="T55" s="152"/>
      <c r="U55" s="152"/>
      <c r="V55" s="153"/>
    </row>
    <row r="56" spans="12:22" ht="12.75">
      <c r="L56" s="114">
        <v>46</v>
      </c>
      <c r="M56" s="133"/>
      <c r="N56" s="133"/>
      <c r="O56" s="133"/>
      <c r="P56" s="152"/>
      <c r="Q56" s="152"/>
      <c r="R56" s="152"/>
      <c r="S56" s="152"/>
      <c r="T56" s="152"/>
      <c r="U56" s="152"/>
      <c r="V56" s="153"/>
    </row>
    <row r="57" spans="12:22" ht="12.75">
      <c r="L57" s="114">
        <v>47</v>
      </c>
      <c r="M57" s="133"/>
      <c r="N57" s="133"/>
      <c r="O57" s="133"/>
      <c r="P57" s="152"/>
      <c r="Q57" s="152"/>
      <c r="R57" s="152"/>
      <c r="S57" s="152"/>
      <c r="T57" s="152"/>
      <c r="U57" s="152"/>
      <c r="V57" s="153"/>
    </row>
    <row r="58" spans="12:22" ht="12.75">
      <c r="L58" s="114">
        <v>48</v>
      </c>
      <c r="M58" s="133"/>
      <c r="N58" s="133"/>
      <c r="O58" s="133"/>
      <c r="P58" s="152"/>
      <c r="Q58" s="152"/>
      <c r="R58" s="152"/>
      <c r="S58" s="152"/>
      <c r="T58" s="152"/>
      <c r="U58" s="152"/>
      <c r="V58" s="153"/>
    </row>
    <row r="59" spans="12:22" ht="12.75">
      <c r="L59" s="114">
        <v>49</v>
      </c>
      <c r="M59" s="133"/>
      <c r="N59" s="133"/>
      <c r="O59" s="133"/>
      <c r="P59" s="152"/>
      <c r="Q59" s="152"/>
      <c r="R59" s="152"/>
      <c r="S59" s="152"/>
      <c r="T59" s="152"/>
      <c r="U59" s="152"/>
      <c r="V59" s="153"/>
    </row>
    <row r="60" spans="12:22" ht="12.75">
      <c r="L60" s="114">
        <v>50</v>
      </c>
      <c r="M60" s="133"/>
      <c r="N60" s="133"/>
      <c r="O60" s="133"/>
      <c r="P60" s="152"/>
      <c r="Q60" s="152"/>
      <c r="R60" s="152"/>
      <c r="S60" s="152"/>
      <c r="T60" s="152"/>
      <c r="U60" s="152"/>
      <c r="V60" s="153"/>
    </row>
    <row r="61" spans="12:22" ht="12.75">
      <c r="L61" s="114">
        <v>51</v>
      </c>
      <c r="M61" s="133"/>
      <c r="N61" s="133"/>
      <c r="O61" s="133"/>
      <c r="P61" s="152"/>
      <c r="Q61" s="152"/>
      <c r="R61" s="152"/>
      <c r="S61" s="152"/>
      <c r="T61" s="152"/>
      <c r="U61" s="152"/>
      <c r="V61" s="153"/>
    </row>
    <row r="62" spans="12:22" ht="12.75">
      <c r="L62" s="114">
        <v>52</v>
      </c>
      <c r="M62" s="133"/>
      <c r="N62" s="133"/>
      <c r="O62" s="133"/>
      <c r="P62" s="152"/>
      <c r="Q62" s="152"/>
      <c r="R62" s="152"/>
      <c r="S62" s="152"/>
      <c r="T62" s="152"/>
      <c r="U62" s="152"/>
      <c r="V62" s="153"/>
    </row>
    <row r="63" spans="12:22" ht="12.75">
      <c r="L63" s="114">
        <v>53</v>
      </c>
      <c r="M63" s="133"/>
      <c r="N63" s="133"/>
      <c r="O63" s="133"/>
      <c r="P63" s="152"/>
      <c r="Q63" s="152"/>
      <c r="R63" s="152"/>
      <c r="S63" s="152"/>
      <c r="T63" s="152"/>
      <c r="U63" s="152"/>
      <c r="V63" s="153"/>
    </row>
    <row r="64" spans="12:22" ht="12.75">
      <c r="L64" s="114">
        <v>54</v>
      </c>
      <c r="M64" s="133"/>
      <c r="N64" s="133"/>
      <c r="O64" s="133"/>
      <c r="P64" s="152"/>
      <c r="Q64" s="152"/>
      <c r="R64" s="152"/>
      <c r="S64" s="152"/>
      <c r="T64" s="152"/>
      <c r="U64" s="152"/>
      <c r="V64" s="153"/>
    </row>
    <row r="65" spans="12:22" ht="12.75">
      <c r="L65" s="114">
        <v>55</v>
      </c>
      <c r="M65" s="133"/>
      <c r="N65" s="133"/>
      <c r="O65" s="133"/>
      <c r="P65" s="152"/>
      <c r="Q65" s="152"/>
      <c r="R65" s="152"/>
      <c r="S65" s="152"/>
      <c r="T65" s="152"/>
      <c r="U65" s="152"/>
      <c r="V65" s="153"/>
    </row>
    <row r="66" spans="12:22" ht="12.75">
      <c r="L66" s="114">
        <v>56</v>
      </c>
      <c r="M66" s="133"/>
      <c r="N66" s="133"/>
      <c r="O66" s="133"/>
      <c r="P66" s="152"/>
      <c r="Q66" s="152"/>
      <c r="R66" s="152"/>
      <c r="S66" s="152"/>
      <c r="T66" s="152"/>
      <c r="U66" s="152"/>
      <c r="V66" s="153"/>
    </row>
    <row r="67" spans="12:22" ht="12.75">
      <c r="L67" s="114">
        <v>57</v>
      </c>
      <c r="M67" s="133"/>
      <c r="N67" s="133"/>
      <c r="O67" s="133"/>
      <c r="P67" s="152"/>
      <c r="Q67" s="152"/>
      <c r="R67" s="152"/>
      <c r="S67" s="152"/>
      <c r="T67" s="152"/>
      <c r="U67" s="152"/>
      <c r="V67" s="153"/>
    </row>
    <row r="68" spans="12:22" ht="12.75">
      <c r="L68" s="114">
        <v>58</v>
      </c>
      <c r="M68" s="133"/>
      <c r="N68" s="133"/>
      <c r="O68" s="133"/>
      <c r="P68" s="152"/>
      <c r="Q68" s="152"/>
      <c r="R68" s="152"/>
      <c r="S68" s="152"/>
      <c r="T68" s="152"/>
      <c r="U68" s="152"/>
      <c r="V68" s="153"/>
    </row>
    <row r="69" spans="12:22" ht="12.75">
      <c r="L69" s="114">
        <v>59</v>
      </c>
      <c r="M69" s="133"/>
      <c r="N69" s="133"/>
      <c r="O69" s="133"/>
      <c r="P69" s="152"/>
      <c r="Q69" s="152"/>
      <c r="R69" s="152"/>
      <c r="S69" s="152"/>
      <c r="T69" s="152"/>
      <c r="U69" s="152"/>
      <c r="V69" s="153"/>
    </row>
    <row r="70" spans="12:22" ht="12.75">
      <c r="L70" s="114">
        <v>60</v>
      </c>
      <c r="M70" s="133"/>
      <c r="N70" s="133"/>
      <c r="O70" s="133"/>
      <c r="P70" s="152"/>
      <c r="Q70" s="152"/>
      <c r="R70" s="152"/>
      <c r="S70" s="152"/>
      <c r="T70" s="152"/>
      <c r="U70" s="152"/>
      <c r="V70" s="153"/>
    </row>
    <row r="71" spans="12:22" ht="12.75">
      <c r="L71" s="114">
        <v>61</v>
      </c>
      <c r="M71" s="133"/>
      <c r="N71" s="133"/>
      <c r="O71" s="133"/>
      <c r="P71" s="152"/>
      <c r="Q71" s="152"/>
      <c r="R71" s="152"/>
      <c r="S71" s="152"/>
      <c r="T71" s="152"/>
      <c r="U71" s="152"/>
      <c r="V71" s="153"/>
    </row>
    <row r="72" spans="12:22" ht="12.75">
      <c r="L72" s="114">
        <v>62</v>
      </c>
      <c r="M72" s="133"/>
      <c r="N72" s="133"/>
      <c r="O72" s="133"/>
      <c r="P72" s="152"/>
      <c r="Q72" s="152"/>
      <c r="R72" s="152"/>
      <c r="S72" s="152"/>
      <c r="T72" s="152"/>
      <c r="U72" s="152"/>
      <c r="V72" s="153"/>
    </row>
    <row r="73" spans="12:22" ht="12.75">
      <c r="L73" s="114">
        <v>63</v>
      </c>
      <c r="M73" s="133"/>
      <c r="N73" s="133"/>
      <c r="O73" s="133"/>
      <c r="P73" s="152"/>
      <c r="Q73" s="152"/>
      <c r="R73" s="152"/>
      <c r="S73" s="152"/>
      <c r="T73" s="152"/>
      <c r="U73" s="152"/>
      <c r="V73" s="153"/>
    </row>
    <row r="74" spans="12:22" ht="12.75">
      <c r="L74" s="114">
        <v>64</v>
      </c>
      <c r="M74" s="133"/>
      <c r="N74" s="133"/>
      <c r="O74" s="133"/>
      <c r="P74" s="152"/>
      <c r="Q74" s="152"/>
      <c r="R74" s="152"/>
      <c r="S74" s="152"/>
      <c r="T74" s="152"/>
      <c r="U74" s="152"/>
      <c r="V74" s="153"/>
    </row>
    <row r="75" spans="12:22" ht="12.75">
      <c r="L75" s="114">
        <v>65</v>
      </c>
      <c r="M75" s="133"/>
      <c r="N75" s="133"/>
      <c r="O75" s="133"/>
      <c r="P75" s="152"/>
      <c r="Q75" s="152"/>
      <c r="R75" s="152"/>
      <c r="S75" s="152"/>
      <c r="T75" s="152"/>
      <c r="U75" s="152"/>
      <c r="V75" s="153"/>
    </row>
    <row r="76" spans="12:22" ht="12.75">
      <c r="L76" s="114">
        <v>66</v>
      </c>
      <c r="M76" s="133"/>
      <c r="N76" s="133"/>
      <c r="O76" s="133"/>
      <c r="P76" s="152"/>
      <c r="Q76" s="152"/>
      <c r="R76" s="152"/>
      <c r="S76" s="152"/>
      <c r="T76" s="152"/>
      <c r="U76" s="152"/>
      <c r="V76" s="153"/>
    </row>
    <row r="77" spans="12:22" ht="12.75">
      <c r="L77" s="114">
        <v>67</v>
      </c>
      <c r="M77" s="133"/>
      <c r="N77" s="133"/>
      <c r="O77" s="133"/>
      <c r="P77" s="152"/>
      <c r="Q77" s="152"/>
      <c r="R77" s="152"/>
      <c r="S77" s="152"/>
      <c r="T77" s="152"/>
      <c r="U77" s="152"/>
      <c r="V77" s="153"/>
    </row>
    <row r="78" spans="12:22" ht="12.75">
      <c r="L78" s="114">
        <v>68</v>
      </c>
      <c r="M78" s="133"/>
      <c r="N78" s="133"/>
      <c r="O78" s="133"/>
      <c r="P78" s="152"/>
      <c r="Q78" s="152"/>
      <c r="R78" s="152"/>
      <c r="S78" s="152"/>
      <c r="T78" s="152"/>
      <c r="U78" s="152"/>
      <c r="V78" s="153"/>
    </row>
    <row r="79" spans="12:22" ht="12.75">
      <c r="L79" s="114">
        <v>69</v>
      </c>
      <c r="M79" s="133"/>
      <c r="N79" s="133"/>
      <c r="O79" s="133"/>
      <c r="P79" s="152"/>
      <c r="Q79" s="152"/>
      <c r="R79" s="152"/>
      <c r="S79" s="152"/>
      <c r="T79" s="152"/>
      <c r="U79" s="152"/>
      <c r="V79" s="153"/>
    </row>
    <row r="80" spans="12:22" ht="12.75">
      <c r="L80" s="114">
        <v>70</v>
      </c>
      <c r="M80" s="133"/>
      <c r="N80" s="133"/>
      <c r="O80" s="133"/>
      <c r="P80" s="152"/>
      <c r="Q80" s="152"/>
      <c r="R80" s="152"/>
      <c r="S80" s="152"/>
      <c r="T80" s="152"/>
      <c r="U80" s="152"/>
      <c r="V80" s="153"/>
    </row>
    <row r="81" spans="12:22" ht="12.75">
      <c r="L81" s="114">
        <v>71</v>
      </c>
      <c r="M81" s="133"/>
      <c r="N81" s="133"/>
      <c r="O81" s="133"/>
      <c r="P81" s="152"/>
      <c r="Q81" s="152"/>
      <c r="R81" s="152"/>
      <c r="S81" s="152"/>
      <c r="T81" s="152"/>
      <c r="U81" s="152"/>
      <c r="V81" s="153"/>
    </row>
    <row r="82" spans="12:22" ht="12.75">
      <c r="L82" s="114">
        <v>72</v>
      </c>
      <c r="M82" s="133"/>
      <c r="N82" s="133"/>
      <c r="O82" s="133"/>
      <c r="P82" s="152"/>
      <c r="Q82" s="152"/>
      <c r="R82" s="152"/>
      <c r="S82" s="152"/>
      <c r="T82" s="152"/>
      <c r="U82" s="152"/>
      <c r="V82" s="153"/>
    </row>
    <row r="83" spans="12:22" ht="12.75">
      <c r="L83" s="114">
        <v>73</v>
      </c>
      <c r="M83" s="133"/>
      <c r="N83" s="133"/>
      <c r="O83" s="133"/>
      <c r="P83" s="152"/>
      <c r="Q83" s="152"/>
      <c r="R83" s="152"/>
      <c r="S83" s="152"/>
      <c r="T83" s="152"/>
      <c r="U83" s="152"/>
      <c r="V83" s="153"/>
    </row>
    <row r="84" spans="12:22" ht="12.75">
      <c r="L84" s="114">
        <v>74</v>
      </c>
      <c r="M84" s="133"/>
      <c r="N84" s="133"/>
      <c r="O84" s="133"/>
      <c r="P84" s="152"/>
      <c r="Q84" s="152"/>
      <c r="R84" s="152"/>
      <c r="S84" s="152"/>
      <c r="T84" s="152"/>
      <c r="U84" s="152"/>
      <c r="V84" s="153"/>
    </row>
    <row r="85" spans="12:22" ht="12.75">
      <c r="L85" s="114">
        <v>75</v>
      </c>
      <c r="M85" s="133"/>
      <c r="N85" s="133"/>
      <c r="O85" s="133"/>
      <c r="P85" s="152"/>
      <c r="Q85" s="152"/>
      <c r="R85" s="152"/>
      <c r="S85" s="152"/>
      <c r="T85" s="152"/>
      <c r="U85" s="152"/>
      <c r="V85" s="153"/>
    </row>
    <row r="86" spans="12:22" ht="12.75">
      <c r="L86" s="114">
        <v>76</v>
      </c>
      <c r="M86" s="133"/>
      <c r="N86" s="133"/>
      <c r="O86" s="133"/>
      <c r="P86" s="152"/>
      <c r="Q86" s="152"/>
      <c r="R86" s="152"/>
      <c r="S86" s="152"/>
      <c r="T86" s="152"/>
      <c r="U86" s="152"/>
      <c r="V86" s="153"/>
    </row>
    <row r="87" spans="12:22" ht="12.75">
      <c r="L87" s="114">
        <v>77</v>
      </c>
      <c r="M87" s="133"/>
      <c r="N87" s="133"/>
      <c r="O87" s="133"/>
      <c r="P87" s="152"/>
      <c r="Q87" s="152"/>
      <c r="R87" s="152"/>
      <c r="S87" s="152"/>
      <c r="T87" s="152"/>
      <c r="U87" s="152"/>
      <c r="V87" s="153"/>
    </row>
    <row r="88" spans="12:22" ht="12.75">
      <c r="L88" s="114">
        <v>78</v>
      </c>
      <c r="M88" s="133"/>
      <c r="N88" s="133"/>
      <c r="O88" s="133"/>
      <c r="P88" s="152"/>
      <c r="Q88" s="152"/>
      <c r="R88" s="152"/>
      <c r="S88" s="152"/>
      <c r="T88" s="152"/>
      <c r="U88" s="152"/>
      <c r="V88" s="153"/>
    </row>
    <row r="89" spans="12:22" ht="12.75">
      <c r="L89" s="114">
        <v>79</v>
      </c>
      <c r="M89" s="133"/>
      <c r="N89" s="133"/>
      <c r="O89" s="133"/>
      <c r="P89" s="152"/>
      <c r="Q89" s="152"/>
      <c r="R89" s="152"/>
      <c r="S89" s="152"/>
      <c r="T89" s="152"/>
      <c r="U89" s="152"/>
      <c r="V89" s="153"/>
    </row>
    <row r="90" spans="12:22" ht="12.75">
      <c r="L90" s="114">
        <v>80</v>
      </c>
      <c r="M90" s="133"/>
      <c r="N90" s="133"/>
      <c r="O90" s="133"/>
      <c r="P90" s="152"/>
      <c r="Q90" s="152"/>
      <c r="R90" s="152"/>
      <c r="S90" s="152"/>
      <c r="T90" s="152"/>
      <c r="U90" s="152"/>
      <c r="V90" s="153"/>
    </row>
  </sheetData>
  <sheetProtection password="C432" sheet="1"/>
  <mergeCells count="17">
    <mergeCell ref="M1:U2"/>
    <mergeCell ref="B37:B38"/>
    <mergeCell ref="B35:B36"/>
    <mergeCell ref="B33:B34"/>
    <mergeCell ref="B31:B32"/>
    <mergeCell ref="P9:T9"/>
    <mergeCell ref="M9:N9"/>
    <mergeCell ref="AB2:AD2"/>
    <mergeCell ref="V8:X9"/>
    <mergeCell ref="C46:D52"/>
    <mergeCell ref="F46:F52"/>
    <mergeCell ref="J46:J52"/>
    <mergeCell ref="B13:C13"/>
    <mergeCell ref="B29:B30"/>
    <mergeCell ref="C14:D14"/>
    <mergeCell ref="B41:B42"/>
    <mergeCell ref="B39:B40"/>
  </mergeCells>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O29"/>
  <sheetViews>
    <sheetView zoomScale="90" zoomScaleNormal="90" zoomScalePageLayoutView="0" workbookViewId="0" topLeftCell="A1">
      <selection activeCell="C26" sqref="C26"/>
    </sheetView>
  </sheetViews>
  <sheetFormatPr defaultColWidth="12.8515625" defaultRowHeight="15"/>
  <cols>
    <col min="1" max="3" width="9.00390625" style="1" bestFit="1" customWidth="1"/>
    <col min="4" max="4" width="18.00390625" style="1" customWidth="1"/>
    <col min="5" max="6" width="16.7109375" style="1" customWidth="1"/>
    <col min="7" max="14" width="11.8515625" style="1" customWidth="1"/>
    <col min="15" max="15" width="8.8515625" style="1" bestFit="1" customWidth="1"/>
    <col min="16" max="16384" width="12.8515625" style="1" customWidth="1"/>
  </cols>
  <sheetData>
    <row r="1" spans="2:4" s="2" customFormat="1" ht="15.75">
      <c r="B1" s="193"/>
      <c r="C1" s="193"/>
      <c r="D1" s="3"/>
    </row>
    <row r="2" ht="14.25">
      <c r="A2" s="79"/>
    </row>
    <row r="3" ht="12.75">
      <c r="A3" s="1" t="s">
        <v>0</v>
      </c>
    </row>
    <row r="4" spans="1:7" s="7" customFormat="1" ht="12.75">
      <c r="A4" s="179" t="s">
        <v>249</v>
      </c>
      <c r="B4" s="81" t="s">
        <v>1</v>
      </c>
      <c r="C4" s="5" t="s">
        <v>5</v>
      </c>
      <c r="D4" s="4" t="s">
        <v>4</v>
      </c>
      <c r="F4" s="6"/>
      <c r="G4" s="6"/>
    </row>
    <row r="5" spans="1:7" ht="12.75">
      <c r="A5" s="181">
        <f>IF('入力用シート'!A16="","",'入力用シート'!$E$1)</f>
      </c>
      <c r="B5" s="82">
        <v>1</v>
      </c>
      <c r="C5" s="169">
        <f>'入力用シート'!J16</f>
      </c>
      <c r="D5" s="169">
        <f>'入力用シート'!E16</f>
      </c>
      <c r="F5" s="8"/>
      <c r="G5" s="9"/>
    </row>
    <row r="6" spans="1:7" ht="12.75">
      <c r="A6" s="181">
        <f>IF('入力用シート'!A17="","",'入力用シート'!$E$1)</f>
      </c>
      <c r="B6" s="82">
        <v>2</v>
      </c>
      <c r="C6" s="169">
        <f>'入力用シート'!J17</f>
      </c>
      <c r="D6" s="169">
        <f>'入力用シート'!E17</f>
      </c>
      <c r="F6" s="8"/>
      <c r="G6" s="9"/>
    </row>
    <row r="7" spans="1:7" ht="12.75">
      <c r="A7" s="181">
        <f>IF('入力用シート'!A18="","",'入力用シート'!$E$1)</f>
      </c>
      <c r="B7" s="82">
        <v>3</v>
      </c>
      <c r="C7" s="169">
        <f>'入力用シート'!J18</f>
      </c>
      <c r="D7" s="169">
        <f>'入力用シート'!E18</f>
      </c>
      <c r="F7" s="10"/>
      <c r="G7" s="9"/>
    </row>
    <row r="8" spans="1:7" ht="12.75">
      <c r="A8" s="181">
        <f>IF('入力用シート'!A19="","",'入力用シート'!$E$1)</f>
      </c>
      <c r="B8" s="82">
        <v>4</v>
      </c>
      <c r="C8" s="169">
        <f>'入力用シート'!J19</f>
      </c>
      <c r="D8" s="169">
        <f>'入力用シート'!E19</f>
      </c>
      <c r="F8" s="8"/>
      <c r="G8" s="9"/>
    </row>
    <row r="9" spans="1:7" ht="12.75">
      <c r="A9" s="181">
        <f>IF('入力用シート'!A20="","",'入力用シート'!$E$1)</f>
      </c>
      <c r="B9" s="82">
        <v>5</v>
      </c>
      <c r="C9" s="169">
        <f>'入力用シート'!J20</f>
      </c>
      <c r="D9" s="169">
        <f>'入力用シート'!E20</f>
      </c>
      <c r="F9" s="8"/>
      <c r="G9" s="9"/>
    </row>
    <row r="10" spans="1:7" ht="12.75">
      <c r="A10" s="181">
        <f>IF('入力用シート'!A21="","",'入力用シート'!$E$1)</f>
      </c>
      <c r="B10" s="82">
        <v>6</v>
      </c>
      <c r="C10" s="169">
        <f>'入力用シート'!J21</f>
      </c>
      <c r="D10" s="169">
        <f>'入力用シート'!E21</f>
      </c>
      <c r="F10" s="8"/>
      <c r="G10" s="9"/>
    </row>
    <row r="11" spans="1:7" ht="12.75">
      <c r="A11" s="181">
        <f>IF('入力用シート'!A22="","",'入力用シート'!$E$1)</f>
      </c>
      <c r="B11" s="82">
        <v>7</v>
      </c>
      <c r="C11" s="169">
        <f>'入力用シート'!J22</f>
      </c>
      <c r="D11" s="169">
        <f>'入力用シート'!E22</f>
      </c>
      <c r="F11" s="8"/>
      <c r="G11" s="9"/>
    </row>
    <row r="12" spans="1:7" ht="12.75">
      <c r="A12" s="181">
        <f>IF('入力用シート'!A23="","",'入力用シート'!$E$1)</f>
      </c>
      <c r="B12" s="82">
        <v>8</v>
      </c>
      <c r="C12" s="169">
        <f>'入力用シート'!J23</f>
      </c>
      <c r="D12" s="169">
        <f>'入力用シート'!E23</f>
      </c>
      <c r="F12" s="8"/>
      <c r="G12" s="9"/>
    </row>
    <row r="13" spans="1:7" ht="12.75">
      <c r="A13" s="181">
        <f>IF('入力用シート'!A24="","",'入力用シート'!$E$1)</f>
      </c>
      <c r="B13" s="82">
        <v>9</v>
      </c>
      <c r="C13" s="169">
        <f>'入力用シート'!J24</f>
      </c>
      <c r="D13" s="169">
        <f>'入力用シート'!E24</f>
      </c>
      <c r="F13" s="8"/>
      <c r="G13" s="9"/>
    </row>
    <row r="14" spans="1:7" ht="12.75">
      <c r="A14" s="181">
        <f>IF('入力用シート'!A25="","",'入力用シート'!$E$1)</f>
      </c>
      <c r="B14" s="82">
        <v>10</v>
      </c>
      <c r="C14" s="169">
        <f>'入力用シート'!J25</f>
      </c>
      <c r="D14" s="169">
        <f>'入力用シート'!E25</f>
      </c>
      <c r="F14" s="10"/>
      <c r="G14" s="9"/>
    </row>
    <row r="15" spans="1:2" ht="10.5" customHeight="1">
      <c r="A15" s="7"/>
      <c r="B15" s="80"/>
    </row>
    <row r="16" spans="1:2" ht="12.75">
      <c r="A16" s="182" t="s">
        <v>251</v>
      </c>
      <c r="B16" s="80"/>
    </row>
    <row r="17" spans="1:6" ht="12.75">
      <c r="A17" s="179" t="s">
        <v>249</v>
      </c>
      <c r="B17" s="81" t="s">
        <v>1</v>
      </c>
      <c r="C17" s="5" t="s">
        <v>5</v>
      </c>
      <c r="D17" s="179" t="s">
        <v>250</v>
      </c>
      <c r="E17" s="4" t="s">
        <v>4</v>
      </c>
      <c r="F17" s="4" t="s">
        <v>4</v>
      </c>
    </row>
    <row r="18" spans="1:6" ht="12.75">
      <c r="A18" s="180">
        <f>IF('入力用シート'!A29="","",'入力用シート'!$E$1)</f>
      </c>
      <c r="B18" s="82">
        <v>1</v>
      </c>
      <c r="C18" s="169">
        <f>'入力用シート'!J29</f>
      </c>
      <c r="D18" s="181">
        <f>IF(E18="","",E18&amp;"・"&amp;F18)</f>
      </c>
      <c r="E18" s="170">
        <f>'入力用シート'!E29</f>
      </c>
      <c r="F18" s="170">
        <f>'入力用シート'!E30</f>
      </c>
    </row>
    <row r="19" spans="1:6" ht="12.75">
      <c r="A19" s="180">
        <f>IF('入力用シート'!A31="","",'入力用シート'!$E$1)</f>
      </c>
      <c r="B19" s="82">
        <v>2</v>
      </c>
      <c r="C19" s="169">
        <f>'入力用シート'!J31</f>
      </c>
      <c r="D19" s="181">
        <f aca="true" t="shared" si="0" ref="D19:D24">IF(E19="","",E19&amp;"・"&amp;F19)</f>
      </c>
      <c r="E19" s="170">
        <f>'入力用シート'!E31</f>
      </c>
      <c r="F19" s="170">
        <f>'入力用シート'!E32</f>
      </c>
    </row>
    <row r="20" spans="1:6" ht="12.75">
      <c r="A20" s="180">
        <f>IF('入力用シート'!A33="","",'入力用シート'!$E$1)</f>
      </c>
      <c r="B20" s="82">
        <v>3</v>
      </c>
      <c r="C20" s="169">
        <f>'入力用シート'!J33</f>
      </c>
      <c r="D20" s="181">
        <f t="shared" si="0"/>
      </c>
      <c r="E20" s="170">
        <f>'入力用シート'!E33</f>
      </c>
      <c r="F20" s="170">
        <f>'入力用シート'!E34</f>
      </c>
    </row>
    <row r="21" spans="1:6" ht="12.75">
      <c r="A21" s="180">
        <f>IF('入力用シート'!A35="","",'入力用シート'!$E$1)</f>
      </c>
      <c r="B21" s="82">
        <v>4</v>
      </c>
      <c r="C21" s="169">
        <f>'入力用シート'!J35</f>
      </c>
      <c r="D21" s="181">
        <f t="shared" si="0"/>
      </c>
      <c r="E21" s="170">
        <f>'入力用シート'!E35</f>
      </c>
      <c r="F21" s="170">
        <f>'入力用シート'!E36</f>
      </c>
    </row>
    <row r="22" spans="1:6" ht="12.75">
      <c r="A22" s="180">
        <f>IF('入力用シート'!A37="","",'入力用シート'!$E$1)</f>
      </c>
      <c r="B22" s="82">
        <v>5</v>
      </c>
      <c r="C22" s="169">
        <f>'入力用シート'!J37</f>
      </c>
      <c r="D22" s="181">
        <f t="shared" si="0"/>
      </c>
      <c r="E22" s="170">
        <f>'入力用シート'!E37</f>
      </c>
      <c r="F22" s="170">
        <f>'入力用シート'!E38</f>
      </c>
    </row>
    <row r="23" spans="1:6" ht="12.75">
      <c r="A23" s="180">
        <f>IF('入力用シート'!A39="","",'入力用シート'!$E$1)</f>
      </c>
      <c r="B23" s="82">
        <v>6</v>
      </c>
      <c r="C23" s="169">
        <f>'入力用シート'!J39</f>
      </c>
      <c r="D23" s="181">
        <f t="shared" si="0"/>
      </c>
      <c r="E23" s="170">
        <f>'入力用シート'!E39</f>
      </c>
      <c r="F23" s="170">
        <f>'入力用シート'!E40</f>
      </c>
    </row>
    <row r="24" spans="1:6" ht="12.75">
      <c r="A24" s="180">
        <f>IF('入力用シート'!A41="","",'入力用シート'!$E$1)</f>
      </c>
      <c r="B24" s="82">
        <v>7</v>
      </c>
      <c r="C24" s="169">
        <f>'入力用シート'!J41</f>
      </c>
      <c r="D24" s="181">
        <f t="shared" si="0"/>
      </c>
      <c r="E24" s="170">
        <f>'入力用シート'!E41</f>
      </c>
      <c r="F24" s="170">
        <f>'入力用シート'!E42</f>
      </c>
    </row>
    <row r="27" ht="12.75">
      <c r="A27" s="1" t="s">
        <v>111</v>
      </c>
    </row>
    <row r="28" spans="1:15" ht="12.75">
      <c r="A28" s="183" t="s">
        <v>249</v>
      </c>
      <c r="B28" s="121" t="s">
        <v>112</v>
      </c>
      <c r="C28" s="121" t="s">
        <v>82</v>
      </c>
      <c r="D28" s="121" t="s">
        <v>121</v>
      </c>
      <c r="E28" s="121" t="s">
        <v>113</v>
      </c>
      <c r="F28" s="121" t="s">
        <v>114</v>
      </c>
      <c r="G28" s="122" t="s">
        <v>122</v>
      </c>
      <c r="H28" s="121" t="s">
        <v>123</v>
      </c>
      <c r="I28" s="121" t="s">
        <v>124</v>
      </c>
      <c r="J28" s="121" t="s">
        <v>115</v>
      </c>
      <c r="K28" s="121" t="s">
        <v>116</v>
      </c>
      <c r="L28" s="121" t="s">
        <v>117</v>
      </c>
      <c r="M28" s="121" t="s">
        <v>118</v>
      </c>
      <c r="N28" s="121" t="s">
        <v>119</v>
      </c>
      <c r="O28" s="121" t="s">
        <v>120</v>
      </c>
    </row>
    <row r="29" spans="1:15" ht="12.75">
      <c r="A29" s="180">
        <f>IF('入力用シート'!A46="","",'入力用シート'!$E$1)</f>
      </c>
      <c r="B29" s="171">
        <f>'入力用シート'!E11</f>
      </c>
      <c r="C29" s="172">
        <f>'入力用シート'!E11</f>
      </c>
      <c r="D29" s="173" t="str">
        <f>'入力用シート'!E10&amp;"団体"</f>
        <v>団体</v>
      </c>
      <c r="E29" s="172"/>
      <c r="F29" s="173">
        <f>'入力用シート'!E6</f>
        <v>0</v>
      </c>
      <c r="G29" s="172">
        <f>'入力用シート'!E8</f>
        <v>0</v>
      </c>
      <c r="H29" s="172">
        <f>'入力用シート'!E9</f>
        <v>0</v>
      </c>
      <c r="I29" s="171">
        <f>'入力用シート'!E46</f>
      </c>
      <c r="J29" s="171">
        <f>'入力用シート'!E47</f>
      </c>
      <c r="K29" s="171">
        <f>'入力用シート'!E48</f>
      </c>
      <c r="L29" s="171">
        <f>'入力用シート'!E49</f>
      </c>
      <c r="M29" s="171">
        <f>'入力用シート'!E50</f>
      </c>
      <c r="N29" s="171">
        <f>'入力用シート'!E51</f>
      </c>
      <c r="O29" s="171">
        <f>'入力用シート'!E52</f>
      </c>
    </row>
  </sheetData>
  <sheetProtection password="C432" sheet="1"/>
  <mergeCells count="1">
    <mergeCell ref="B1:C1"/>
  </mergeCells>
  <conditionalFormatting sqref="A1:IV2 A30:IV65536 F4:IV14 A15:IV16 B4:D14 A25:IV26 B17:C24 E17:IV24 C3:IV3 A3 C27:IV27 A27">
    <cfRule type="cellIs" priority="2" dxfId="9" operator="equal" stopIfTrue="1">
      <formula>0</formula>
    </cfRule>
  </conditionalFormatting>
  <conditionalFormatting sqref="Q28:IV29 B28:O29">
    <cfRule type="cellIs" priority="1" dxfId="9"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AE28"/>
  <sheetViews>
    <sheetView zoomScale="85" zoomScaleNormal="85" zoomScaleSheetLayoutView="80" zoomScalePageLayoutView="0" workbookViewId="0" topLeftCell="A1">
      <selection activeCell="N1" sqref="N1:N2"/>
    </sheetView>
  </sheetViews>
  <sheetFormatPr defaultColWidth="9.00390625" defaultRowHeight="15"/>
  <cols>
    <col min="1" max="1" width="6.7109375" style="12" customWidth="1"/>
    <col min="2" max="3" width="2.7109375" style="12" customWidth="1"/>
    <col min="4" max="5" width="10.7109375" style="12" customWidth="1"/>
    <col min="6" max="6" width="1.8515625" style="12" customWidth="1"/>
    <col min="7" max="7" width="21.421875" style="12" customWidth="1"/>
    <col min="8" max="8" width="1.7109375" style="12" customWidth="1"/>
    <col min="9" max="9" width="10.7109375" style="12" customWidth="1"/>
    <col min="10" max="10" width="4.8515625" style="12" customWidth="1"/>
    <col min="11" max="11" width="7.28125" style="12" customWidth="1"/>
    <col min="12" max="12" width="10.7109375" style="12" customWidth="1"/>
    <col min="13" max="13" width="9.140625" style="12" customWidth="1"/>
    <col min="14" max="14" width="16.140625" style="12" customWidth="1"/>
    <col min="15" max="16384" width="9.00390625" style="12" customWidth="1"/>
  </cols>
  <sheetData>
    <row r="1" spans="1:14" ht="28.5" customHeight="1">
      <c r="A1" s="11" t="s">
        <v>7</v>
      </c>
      <c r="B1" s="196">
        <f>'入力用シート'!E2</f>
        <v>0</v>
      </c>
      <c r="C1" s="196"/>
      <c r="D1" s="11" t="s">
        <v>8</v>
      </c>
      <c r="E1" s="11" t="s">
        <v>9</v>
      </c>
      <c r="F1" s="11"/>
      <c r="G1" s="11"/>
      <c r="H1" s="11"/>
      <c r="I1" s="11"/>
      <c r="J1" s="11"/>
      <c r="K1" s="11"/>
      <c r="L1" s="11"/>
      <c r="M1" s="11"/>
      <c r="N1" s="194">
        <f>IF('入力用シート'!E1="","",'入力用シート'!E1)</f>
      </c>
    </row>
    <row r="2" spans="1:14" ht="28.5" customHeight="1" thickBot="1">
      <c r="A2" s="13" t="s">
        <v>10</v>
      </c>
      <c r="B2" s="13"/>
      <c r="C2" s="11" t="s">
        <v>11</v>
      </c>
      <c r="E2" s="11"/>
      <c r="F2" s="11"/>
      <c r="G2" s="11"/>
      <c r="H2" s="11"/>
      <c r="I2" s="11"/>
      <c r="J2" s="11"/>
      <c r="K2" s="11"/>
      <c r="L2" s="11"/>
      <c r="M2" s="11"/>
      <c r="N2" s="195"/>
    </row>
    <row r="3" spans="1:14" ht="28.5" customHeight="1">
      <c r="A3" s="11"/>
      <c r="B3" s="11"/>
      <c r="C3" s="11"/>
      <c r="D3" s="11"/>
      <c r="F3" s="197" t="s">
        <v>12</v>
      </c>
      <c r="G3" s="197"/>
      <c r="H3" s="197"/>
      <c r="I3" s="197"/>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198" t="s">
        <v>13</v>
      </c>
      <c r="B5" s="199"/>
      <c r="C5" s="200"/>
      <c r="D5" s="200"/>
      <c r="E5" s="201">
        <f>'入力用シート'!E3</f>
      </c>
      <c r="F5" s="202"/>
      <c r="G5" s="202"/>
      <c r="H5" s="202"/>
      <c r="I5" s="202"/>
      <c r="J5" s="202"/>
      <c r="K5" s="202"/>
      <c r="L5" s="202"/>
      <c r="M5" s="202"/>
      <c r="N5" s="154"/>
    </row>
    <row r="6" spans="1:14" ht="49.5" customHeight="1">
      <c r="A6" s="203" t="s">
        <v>14</v>
      </c>
      <c r="B6" s="204"/>
      <c r="C6" s="205"/>
      <c r="D6" s="205"/>
      <c r="E6" s="206">
        <f>'入力用シート'!E4</f>
        <v>0</v>
      </c>
      <c r="F6" s="207"/>
      <c r="G6" s="207"/>
      <c r="H6" s="207"/>
      <c r="I6" s="207"/>
      <c r="J6" s="207"/>
      <c r="K6" s="207"/>
      <c r="L6" s="207"/>
      <c r="M6" s="155" t="s">
        <v>15</v>
      </c>
      <c r="N6" s="156"/>
    </row>
    <row r="7" spans="1:14" ht="49.5" customHeight="1">
      <c r="A7" s="203" t="s">
        <v>16</v>
      </c>
      <c r="B7" s="204"/>
      <c r="C7" s="205"/>
      <c r="D7" s="205"/>
      <c r="E7" s="206">
        <f>'入力用シート'!E5</f>
        <v>0</v>
      </c>
      <c r="F7" s="207"/>
      <c r="G7" s="207"/>
      <c r="H7" s="207"/>
      <c r="I7" s="207"/>
      <c r="J7" s="207"/>
      <c r="K7" s="207"/>
      <c r="L7" s="207"/>
      <c r="M7" s="155" t="s">
        <v>17</v>
      </c>
      <c r="N7" s="156"/>
    </row>
    <row r="8" spans="1:14" ht="39.75" customHeight="1">
      <c r="A8" s="203" t="s">
        <v>18</v>
      </c>
      <c r="B8" s="204"/>
      <c r="C8" s="205"/>
      <c r="D8" s="205"/>
      <c r="E8" s="206">
        <f>'入力用シート'!E6</f>
        <v>0</v>
      </c>
      <c r="F8" s="207"/>
      <c r="G8" s="207"/>
      <c r="H8" s="207"/>
      <c r="I8" s="207"/>
      <c r="J8" s="157"/>
      <c r="K8" s="208" t="s">
        <v>19</v>
      </c>
      <c r="L8" s="209"/>
      <c r="M8" s="210">
        <f>'入力用シート'!F6</f>
        <v>0</v>
      </c>
      <c r="N8" s="211"/>
    </row>
    <row r="9" spans="1:14" ht="39.75" customHeight="1" thickBot="1">
      <c r="A9" s="212" t="s">
        <v>20</v>
      </c>
      <c r="B9" s="213"/>
      <c r="C9" s="214"/>
      <c r="D9" s="214"/>
      <c r="E9" s="215">
        <f>'入力用シート'!E7</f>
        <v>0</v>
      </c>
      <c r="F9" s="216"/>
      <c r="G9" s="216"/>
      <c r="H9" s="216"/>
      <c r="I9" s="216"/>
      <c r="J9" s="158"/>
      <c r="K9" s="217" t="s">
        <v>19</v>
      </c>
      <c r="L9" s="218"/>
      <c r="M9" s="219">
        <f>'入力用シート'!F7</f>
        <v>0</v>
      </c>
      <c r="N9" s="220"/>
    </row>
    <row r="10" spans="1:14" ht="19.5" customHeight="1">
      <c r="A10" s="18"/>
      <c r="B10" s="18"/>
      <c r="C10" s="18"/>
      <c r="D10" s="18"/>
      <c r="E10" s="19"/>
      <c r="F10" s="19"/>
      <c r="G10" s="19"/>
      <c r="H10" s="20"/>
      <c r="I10" s="20"/>
      <c r="J10" s="21"/>
      <c r="K10" s="21"/>
      <c r="L10" s="21"/>
      <c r="M10" s="20"/>
      <c r="N10" s="22"/>
    </row>
    <row r="11" spans="1:14" ht="19.5" customHeight="1">
      <c r="A11" s="15"/>
      <c r="B11" s="15"/>
      <c r="D11" s="23" t="s">
        <v>21</v>
      </c>
      <c r="E11" s="15"/>
      <c r="F11" s="15"/>
      <c r="G11" s="15"/>
      <c r="H11" s="15"/>
      <c r="I11" s="15"/>
      <c r="J11" s="15"/>
      <c r="K11" s="15"/>
      <c r="L11" s="15"/>
      <c r="M11" s="15"/>
      <c r="N11" s="15"/>
    </row>
    <row r="12" spans="1:14" ht="12.75">
      <c r="A12" s="15"/>
      <c r="B12" s="15"/>
      <c r="D12" s="23"/>
      <c r="E12" s="15"/>
      <c r="F12" s="15"/>
      <c r="G12" s="15"/>
      <c r="H12" s="15"/>
      <c r="I12" s="15"/>
      <c r="J12" s="15"/>
      <c r="K12" s="15"/>
      <c r="L12" s="15"/>
      <c r="M12" s="15"/>
      <c r="N12" s="15"/>
    </row>
    <row r="13" spans="3:14" ht="34.5" customHeight="1" thickBot="1">
      <c r="C13" s="224">
        <f>'入力用シート'!E10</f>
        <v>0</v>
      </c>
      <c r="D13" s="224"/>
      <c r="E13" s="77" t="s">
        <v>46</v>
      </c>
      <c r="F13" s="77"/>
      <c r="G13" s="77"/>
      <c r="H13" s="24"/>
      <c r="I13" s="15"/>
      <c r="J13" s="15"/>
      <c r="K13" s="15"/>
      <c r="L13" s="15"/>
      <c r="M13" s="15"/>
      <c r="N13" s="15"/>
    </row>
    <row r="14" spans="1:14" ht="25.5" customHeight="1" thickBot="1">
      <c r="A14" s="25"/>
      <c r="B14" s="26"/>
      <c r="C14" s="221" t="s">
        <v>22</v>
      </c>
      <c r="D14" s="221"/>
      <c r="E14" s="221"/>
      <c r="F14" s="27" t="s">
        <v>23</v>
      </c>
      <c r="G14" s="28" t="s">
        <v>24</v>
      </c>
      <c r="H14" s="29" t="s">
        <v>25</v>
      </c>
      <c r="I14" s="222" t="s">
        <v>26</v>
      </c>
      <c r="J14" s="221"/>
      <c r="K14" s="223"/>
      <c r="L14" s="222" t="s">
        <v>19</v>
      </c>
      <c r="M14" s="223"/>
      <c r="N14" s="30" t="s">
        <v>27</v>
      </c>
    </row>
    <row r="15" spans="1:31" ht="54.75" customHeight="1">
      <c r="A15" s="31">
        <v>1</v>
      </c>
      <c r="B15" s="32"/>
      <c r="C15" s="225">
        <f>'入力用シート'!E16</f>
      </c>
      <c r="D15" s="225"/>
      <c r="E15" s="225"/>
      <c r="F15" s="33" t="s">
        <v>23</v>
      </c>
      <c r="G15" s="159">
        <f>'入力用シート'!F16</f>
      </c>
      <c r="H15" s="33" t="s">
        <v>25</v>
      </c>
      <c r="I15" s="226">
        <f>'入力用シート'!G16</f>
      </c>
      <c r="J15" s="227"/>
      <c r="K15" s="228"/>
      <c r="L15" s="229">
        <f>'入力用シート'!H16</f>
      </c>
      <c r="M15" s="229"/>
      <c r="N15" s="34">
        <f>'入力用シート'!I16</f>
      </c>
      <c r="Q15" s="230"/>
      <c r="R15" s="230"/>
      <c r="S15" s="230"/>
      <c r="T15" s="35"/>
      <c r="U15" s="36"/>
      <c r="V15" s="37"/>
      <c r="W15" s="37"/>
      <c r="X15" s="37"/>
      <c r="Y15" s="37"/>
      <c r="Z15" s="37"/>
      <c r="AA15" s="37"/>
      <c r="AB15" s="37"/>
      <c r="AC15" s="37"/>
      <c r="AD15" s="37"/>
      <c r="AE15" s="37"/>
    </row>
    <row r="16" spans="1:14" ht="54.75" customHeight="1">
      <c r="A16" s="38">
        <v>2</v>
      </c>
      <c r="B16" s="39"/>
      <c r="C16" s="231">
        <f>'入力用シート'!E17</f>
      </c>
      <c r="D16" s="231"/>
      <c r="E16" s="231"/>
      <c r="F16" s="40" t="s">
        <v>23</v>
      </c>
      <c r="G16" s="161">
        <f>'入力用シート'!F17</f>
      </c>
      <c r="H16" s="40" t="s">
        <v>25</v>
      </c>
      <c r="I16" s="232">
        <f>'入力用シート'!G17</f>
      </c>
      <c r="J16" s="233"/>
      <c r="K16" s="234"/>
      <c r="L16" s="229">
        <f>'入力用シート'!H17</f>
      </c>
      <c r="M16" s="229"/>
      <c r="N16" s="41">
        <f>'入力用シート'!I17</f>
      </c>
    </row>
    <row r="17" spans="1:14" ht="54.75" customHeight="1">
      <c r="A17" s="38">
        <v>3</v>
      </c>
      <c r="B17" s="39"/>
      <c r="C17" s="231">
        <f>'入力用シート'!E18</f>
      </c>
      <c r="D17" s="231"/>
      <c r="E17" s="231"/>
      <c r="F17" s="40" t="s">
        <v>23</v>
      </c>
      <c r="G17" s="161">
        <f>'入力用シート'!F18</f>
      </c>
      <c r="H17" s="40" t="s">
        <v>25</v>
      </c>
      <c r="I17" s="232">
        <f>'入力用シート'!G18</f>
      </c>
      <c r="J17" s="233"/>
      <c r="K17" s="234"/>
      <c r="L17" s="229">
        <f>'入力用シート'!H18</f>
      </c>
      <c r="M17" s="229"/>
      <c r="N17" s="41">
        <f>'入力用シート'!I18</f>
      </c>
    </row>
    <row r="18" spans="1:14" ht="54.75" customHeight="1">
      <c r="A18" s="38">
        <v>4</v>
      </c>
      <c r="B18" s="39"/>
      <c r="C18" s="231">
        <f>'入力用シート'!E19</f>
      </c>
      <c r="D18" s="231"/>
      <c r="E18" s="231"/>
      <c r="F18" s="42" t="s">
        <v>23</v>
      </c>
      <c r="G18" s="161">
        <f>'入力用シート'!F19</f>
      </c>
      <c r="H18" s="43" t="s">
        <v>25</v>
      </c>
      <c r="I18" s="232">
        <f>'入力用シート'!G19</f>
      </c>
      <c r="J18" s="233"/>
      <c r="K18" s="234"/>
      <c r="L18" s="229">
        <f>'入力用シート'!H19</f>
      </c>
      <c r="M18" s="229"/>
      <c r="N18" s="41">
        <f>'入力用シート'!I19</f>
      </c>
    </row>
    <row r="19" spans="1:24" ht="54.75" customHeight="1">
      <c r="A19" s="38">
        <v>5</v>
      </c>
      <c r="B19" s="39"/>
      <c r="C19" s="231">
        <f>'入力用シート'!E20</f>
      </c>
      <c r="D19" s="231"/>
      <c r="E19" s="231"/>
      <c r="F19" s="42" t="s">
        <v>23</v>
      </c>
      <c r="G19" s="162">
        <f>'入力用シート'!F20</f>
      </c>
      <c r="H19" s="42" t="s">
        <v>25</v>
      </c>
      <c r="I19" s="235">
        <f>'入力用シート'!G20</f>
      </c>
      <c r="J19" s="236"/>
      <c r="K19" s="237"/>
      <c r="L19" s="229">
        <f>'入力用シート'!H20</f>
      </c>
      <c r="M19" s="229"/>
      <c r="N19" s="41">
        <f>'入力用シート'!I20</f>
      </c>
      <c r="P19" s="230"/>
      <c r="Q19" s="230"/>
      <c r="R19" s="230"/>
      <c r="S19" s="35"/>
      <c r="T19" s="36"/>
      <c r="U19" s="35"/>
      <c r="V19" s="238"/>
      <c r="W19" s="238"/>
      <c r="X19" s="238"/>
    </row>
    <row r="20" spans="1:24" ht="54.75" customHeight="1">
      <c r="A20" s="38">
        <v>6</v>
      </c>
      <c r="B20" s="39"/>
      <c r="C20" s="239">
        <f>'入力用シート'!E21</f>
      </c>
      <c r="D20" s="239"/>
      <c r="E20" s="239"/>
      <c r="F20" s="40" t="s">
        <v>23</v>
      </c>
      <c r="G20" s="161">
        <f>'入力用シート'!F21</f>
      </c>
      <c r="H20" s="40" t="s">
        <v>25</v>
      </c>
      <c r="I20" s="235">
        <f>'入力用シート'!G21</f>
      </c>
      <c r="J20" s="236"/>
      <c r="K20" s="237"/>
      <c r="L20" s="229">
        <f>'入力用シート'!H21</f>
      </c>
      <c r="M20" s="229"/>
      <c r="N20" s="41">
        <f>'入力用シート'!I21</f>
      </c>
      <c r="P20" s="37"/>
      <c r="Q20" s="37"/>
      <c r="R20" s="37"/>
      <c r="S20" s="37"/>
      <c r="T20" s="37"/>
      <c r="U20" s="37"/>
      <c r="V20" s="37"/>
      <c r="W20" s="37"/>
      <c r="X20" s="37"/>
    </row>
    <row r="21" spans="1:14" ht="54.75" customHeight="1">
      <c r="A21" s="38">
        <v>7</v>
      </c>
      <c r="B21" s="44"/>
      <c r="C21" s="240">
        <f>'入力用シート'!E22</f>
      </c>
      <c r="D21" s="240"/>
      <c r="E21" s="240"/>
      <c r="F21" s="40" t="s">
        <v>23</v>
      </c>
      <c r="G21" s="161">
        <f>'入力用シート'!F22</f>
      </c>
      <c r="H21" s="45" t="s">
        <v>25</v>
      </c>
      <c r="I21" s="232">
        <f>'入力用シート'!G22</f>
      </c>
      <c r="J21" s="233"/>
      <c r="K21" s="234"/>
      <c r="L21" s="229">
        <f>'入力用シート'!H22</f>
      </c>
      <c r="M21" s="229"/>
      <c r="N21" s="41">
        <f>'入力用シート'!I22</f>
      </c>
    </row>
    <row r="22" spans="1:14" ht="54.75" customHeight="1">
      <c r="A22" s="38">
        <v>8</v>
      </c>
      <c r="B22" s="39"/>
      <c r="C22" s="231">
        <f>'入力用シート'!E23</f>
      </c>
      <c r="D22" s="231"/>
      <c r="E22" s="231"/>
      <c r="F22" s="46" t="s">
        <v>23</v>
      </c>
      <c r="G22" s="163">
        <f>'入力用シート'!F23</f>
      </c>
      <c r="H22" s="46" t="s">
        <v>25</v>
      </c>
      <c r="I22" s="241">
        <f>'入力用シート'!G23</f>
      </c>
      <c r="J22" s="242"/>
      <c r="K22" s="243"/>
      <c r="L22" s="229">
        <f>'入力用シート'!H23</f>
      </c>
      <c r="M22" s="229"/>
      <c r="N22" s="41">
        <f>'入力用シート'!I23</f>
      </c>
    </row>
    <row r="23" spans="1:14" ht="54.75" customHeight="1">
      <c r="A23" s="38">
        <v>9</v>
      </c>
      <c r="B23" s="39"/>
      <c r="C23" s="231">
        <f>'入力用シート'!E24</f>
      </c>
      <c r="D23" s="231"/>
      <c r="E23" s="231"/>
      <c r="F23" s="42" t="s">
        <v>23</v>
      </c>
      <c r="G23" s="162">
        <f>'入力用シート'!F24</f>
      </c>
      <c r="H23" s="42" t="s">
        <v>25</v>
      </c>
      <c r="I23" s="235">
        <f>'入力用シート'!G24</f>
      </c>
      <c r="J23" s="236"/>
      <c r="K23" s="237"/>
      <c r="L23" s="229">
        <f>'入力用シート'!H24</f>
      </c>
      <c r="M23" s="229"/>
      <c r="N23" s="41">
        <f>'入力用シート'!I24</f>
      </c>
    </row>
    <row r="24" spans="1:14" ht="54.75" customHeight="1" thickBot="1">
      <c r="A24" s="47">
        <v>10</v>
      </c>
      <c r="B24" s="48"/>
      <c r="C24" s="244">
        <f>'入力用シート'!E25</f>
      </c>
      <c r="D24" s="244"/>
      <c r="E24" s="244"/>
      <c r="F24" s="35" t="s">
        <v>23</v>
      </c>
      <c r="G24" s="160">
        <f>'入力用シート'!F25</f>
      </c>
      <c r="H24" s="35" t="s">
        <v>25</v>
      </c>
      <c r="I24" s="245">
        <f>'入力用シート'!G25</f>
      </c>
      <c r="J24" s="238"/>
      <c r="K24" s="246"/>
      <c r="L24" s="247">
        <f>'入力用シート'!H25</f>
      </c>
      <c r="M24" s="247"/>
      <c r="N24" s="49">
        <f>'入力用シート'!I25</f>
      </c>
    </row>
    <row r="25" spans="3:12" ht="19.5" customHeight="1">
      <c r="C25" s="50"/>
      <c r="D25" s="50"/>
      <c r="E25" s="50"/>
      <c r="F25" s="50"/>
      <c r="G25" s="50"/>
      <c r="H25" s="50"/>
      <c r="I25" s="50"/>
      <c r="J25" s="50"/>
      <c r="K25" s="50"/>
      <c r="L25" s="37"/>
    </row>
    <row r="26" spans="1:7" ht="21.75" customHeight="1">
      <c r="A26" s="51" t="s">
        <v>28</v>
      </c>
      <c r="B26" s="51"/>
      <c r="C26" s="52">
        <v>1</v>
      </c>
      <c r="D26" s="51" t="s">
        <v>29</v>
      </c>
      <c r="E26" s="51"/>
      <c r="F26" s="15"/>
      <c r="G26" s="15"/>
    </row>
    <row r="27" spans="1:7" ht="21.75" customHeight="1">
      <c r="A27" s="51"/>
      <c r="B27" s="51"/>
      <c r="C27" s="52">
        <v>2</v>
      </c>
      <c r="D27" s="51" t="s">
        <v>30</v>
      </c>
      <c r="E27" s="51"/>
      <c r="F27" s="15"/>
      <c r="G27" s="15"/>
    </row>
    <row r="28" spans="1:7" ht="21.75" customHeight="1">
      <c r="A28" s="51"/>
      <c r="B28" s="51"/>
      <c r="C28" s="52">
        <v>3</v>
      </c>
      <c r="D28" s="51" t="s">
        <v>31</v>
      </c>
      <c r="E28" s="51"/>
      <c r="F28" s="15"/>
      <c r="G28" s="15"/>
    </row>
  </sheetData>
  <sheetProtection password="C432" sheet="1" selectLockedCells="1" selectUnlockedCells="1"/>
  <mergeCells count="54">
    <mergeCell ref="C23:E23"/>
    <mergeCell ref="I23:K23"/>
    <mergeCell ref="L23:M23"/>
    <mergeCell ref="C24:E24"/>
    <mergeCell ref="I24:K24"/>
    <mergeCell ref="L24:M24"/>
    <mergeCell ref="C21:E21"/>
    <mergeCell ref="I21:K21"/>
    <mergeCell ref="L21:M21"/>
    <mergeCell ref="C22:E22"/>
    <mergeCell ref="I22:K22"/>
    <mergeCell ref="L22:M22"/>
    <mergeCell ref="C19:E19"/>
    <mergeCell ref="I19:K19"/>
    <mergeCell ref="L19:M19"/>
    <mergeCell ref="P19:R19"/>
    <mergeCell ref="V19:X19"/>
    <mergeCell ref="C20:E20"/>
    <mergeCell ref="I20:K20"/>
    <mergeCell ref="L20:M20"/>
    <mergeCell ref="C17:E17"/>
    <mergeCell ref="I17:K17"/>
    <mergeCell ref="L17:M17"/>
    <mergeCell ref="C18:E18"/>
    <mergeCell ref="I18:K18"/>
    <mergeCell ref="L18:M18"/>
    <mergeCell ref="C15:E15"/>
    <mergeCell ref="I15:K15"/>
    <mergeCell ref="L15:M15"/>
    <mergeCell ref="Q15:S15"/>
    <mergeCell ref="C16:E16"/>
    <mergeCell ref="I16:K16"/>
    <mergeCell ref="L16:M16"/>
    <mergeCell ref="A9:D9"/>
    <mergeCell ref="E9:I9"/>
    <mergeCell ref="K9:L9"/>
    <mergeCell ref="M9:N9"/>
    <mergeCell ref="C14:E14"/>
    <mergeCell ref="I14:K14"/>
    <mergeCell ref="L14:M14"/>
    <mergeCell ref="C13:D13"/>
    <mergeCell ref="A7:D7"/>
    <mergeCell ref="E7:L7"/>
    <mergeCell ref="A8:D8"/>
    <mergeCell ref="E8:I8"/>
    <mergeCell ref="K8:L8"/>
    <mergeCell ref="M8:N8"/>
    <mergeCell ref="N1:N2"/>
    <mergeCell ref="B1:C1"/>
    <mergeCell ref="F3:I3"/>
    <mergeCell ref="A5:D5"/>
    <mergeCell ref="E5:M5"/>
    <mergeCell ref="A6:D6"/>
    <mergeCell ref="E6:L6"/>
  </mergeCells>
  <conditionalFormatting sqref="A1:IV1 A3:IV65536 A2:M2 O2:IV2">
    <cfRule type="cellIs" priority="1" dxfId="9" operator="equal" stopIfTrue="1">
      <formula>0</formula>
    </cfRule>
  </conditionalFormatting>
  <printOptions/>
  <pageMargins left="0.44" right="0.3" top="0.69" bottom="0.77" header="0.62" footer="0.58"/>
  <pageSetup horizontalDpi="300" verticalDpi="300" orientation="portrait" paperSize="9" scale="73"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R32"/>
  <sheetViews>
    <sheetView zoomScale="85" zoomScaleNormal="85" workbookViewId="0" topLeftCell="A1">
      <selection activeCell="M3" sqref="M3"/>
    </sheetView>
  </sheetViews>
  <sheetFormatPr defaultColWidth="9.00390625" defaultRowHeight="15"/>
  <cols>
    <col min="1" max="1" width="6.7109375" style="12" customWidth="1"/>
    <col min="2" max="3" width="2.7109375" style="12" customWidth="1"/>
    <col min="4" max="5" width="10.7109375" style="12" customWidth="1"/>
    <col min="6" max="6" width="1.8515625" style="12" customWidth="1"/>
    <col min="7" max="7" width="21.421875" style="12" customWidth="1"/>
    <col min="8" max="8" width="1.7109375" style="12" customWidth="1"/>
    <col min="9" max="9" width="10.7109375" style="12" customWidth="1"/>
    <col min="10" max="10" width="4.8515625" style="12" customWidth="1"/>
    <col min="11" max="11" width="7.28125" style="12" customWidth="1"/>
    <col min="12" max="12" width="10.7109375" style="12" customWidth="1"/>
    <col min="13" max="13" width="9.28125" style="12" customWidth="1"/>
    <col min="14" max="14" width="16.140625" style="12" bestFit="1" customWidth="1"/>
    <col min="15" max="16384" width="9.00390625" style="12" customWidth="1"/>
  </cols>
  <sheetData>
    <row r="1" spans="1:14" ht="28.5" customHeight="1">
      <c r="A1" s="11" t="s">
        <v>7</v>
      </c>
      <c r="B1" s="196">
        <f>'入力用シート'!E2</f>
        <v>0</v>
      </c>
      <c r="C1" s="196"/>
      <c r="D1" s="11" t="s">
        <v>8</v>
      </c>
      <c r="E1" s="11" t="s">
        <v>9</v>
      </c>
      <c r="F1" s="11"/>
      <c r="G1" s="11"/>
      <c r="H1" s="11"/>
      <c r="I1" s="11"/>
      <c r="J1" s="11"/>
      <c r="K1" s="11"/>
      <c r="L1" s="11"/>
      <c r="M1" s="11"/>
      <c r="N1" s="194">
        <f>IF('入力用シート'!E1="","",'入力用シート'!E1)</f>
      </c>
    </row>
    <row r="2" spans="1:14" ht="28.5" customHeight="1" thickBot="1">
      <c r="A2" s="13" t="s">
        <v>10</v>
      </c>
      <c r="B2" s="13"/>
      <c r="C2" s="11" t="s">
        <v>11</v>
      </c>
      <c r="E2" s="11"/>
      <c r="F2" s="11"/>
      <c r="G2" s="11"/>
      <c r="H2" s="11"/>
      <c r="I2" s="11"/>
      <c r="J2" s="11"/>
      <c r="K2" s="11"/>
      <c r="L2" s="11"/>
      <c r="M2" s="11"/>
      <c r="N2" s="195"/>
    </row>
    <row r="3" spans="1:14" ht="28.5" customHeight="1">
      <c r="A3" s="11"/>
      <c r="B3" s="11"/>
      <c r="C3" s="11"/>
      <c r="D3" s="11"/>
      <c r="F3" s="197" t="s">
        <v>12</v>
      </c>
      <c r="G3" s="197"/>
      <c r="H3" s="197"/>
      <c r="I3" s="197"/>
      <c r="J3" s="14"/>
      <c r="K3" s="14"/>
      <c r="L3" s="11"/>
      <c r="M3" s="11"/>
      <c r="N3" s="11"/>
    </row>
    <row r="4" spans="1:14" ht="19.5" customHeight="1" thickBot="1">
      <c r="A4" s="15"/>
      <c r="B4" s="15"/>
      <c r="C4" s="15"/>
      <c r="D4" s="15"/>
      <c r="E4" s="15"/>
      <c r="F4" s="15"/>
      <c r="G4" s="15"/>
      <c r="H4" s="15"/>
      <c r="I4" s="15"/>
      <c r="J4" s="15"/>
      <c r="K4" s="15"/>
      <c r="L4" s="15"/>
      <c r="M4" s="15"/>
      <c r="N4" s="15"/>
    </row>
    <row r="5" spans="1:14" ht="39.75" customHeight="1">
      <c r="A5" s="198" t="s">
        <v>13</v>
      </c>
      <c r="B5" s="199"/>
      <c r="C5" s="200"/>
      <c r="D5" s="200"/>
      <c r="E5" s="201">
        <f>'入力用シート'!E3</f>
      </c>
      <c r="F5" s="202"/>
      <c r="G5" s="202"/>
      <c r="H5" s="202"/>
      <c r="I5" s="202"/>
      <c r="J5" s="202"/>
      <c r="K5" s="202"/>
      <c r="L5" s="202"/>
      <c r="M5" s="202"/>
      <c r="N5" s="154"/>
    </row>
    <row r="6" spans="1:14" ht="49.5" customHeight="1">
      <c r="A6" s="203" t="s">
        <v>14</v>
      </c>
      <c r="B6" s="204"/>
      <c r="C6" s="205"/>
      <c r="D6" s="205"/>
      <c r="E6" s="206">
        <f>'入力用シート'!E4</f>
        <v>0</v>
      </c>
      <c r="F6" s="207"/>
      <c r="G6" s="207"/>
      <c r="H6" s="207"/>
      <c r="I6" s="207"/>
      <c r="J6" s="207"/>
      <c r="K6" s="207"/>
      <c r="L6" s="207"/>
      <c r="M6" s="155" t="s">
        <v>15</v>
      </c>
      <c r="N6" s="156"/>
    </row>
    <row r="7" spans="1:14" ht="49.5" customHeight="1">
      <c r="A7" s="203" t="s">
        <v>16</v>
      </c>
      <c r="B7" s="204"/>
      <c r="C7" s="205"/>
      <c r="D7" s="205"/>
      <c r="E7" s="206">
        <f>'入力用シート'!E5</f>
        <v>0</v>
      </c>
      <c r="F7" s="207"/>
      <c r="G7" s="207"/>
      <c r="H7" s="207"/>
      <c r="I7" s="207"/>
      <c r="J7" s="207"/>
      <c r="K7" s="207"/>
      <c r="L7" s="207"/>
      <c r="M7" s="155" t="s">
        <v>17</v>
      </c>
      <c r="N7" s="156"/>
    </row>
    <row r="8" spans="1:14" ht="39.75" customHeight="1">
      <c r="A8" s="203" t="s">
        <v>18</v>
      </c>
      <c r="B8" s="204"/>
      <c r="C8" s="205"/>
      <c r="D8" s="205"/>
      <c r="E8" s="206">
        <f>'入力用シート'!E6</f>
        <v>0</v>
      </c>
      <c r="F8" s="207"/>
      <c r="G8" s="207"/>
      <c r="H8" s="207"/>
      <c r="I8" s="207"/>
      <c r="J8" s="157"/>
      <c r="K8" s="208" t="s">
        <v>19</v>
      </c>
      <c r="L8" s="209"/>
      <c r="M8" s="210">
        <f>'入力用シート'!F6</f>
        <v>0</v>
      </c>
      <c r="N8" s="211"/>
    </row>
    <row r="9" spans="1:14" ht="39.75" customHeight="1" thickBot="1">
      <c r="A9" s="212" t="s">
        <v>20</v>
      </c>
      <c r="B9" s="213"/>
      <c r="C9" s="214"/>
      <c r="D9" s="214"/>
      <c r="E9" s="215">
        <f>'入力用シート'!E7</f>
        <v>0</v>
      </c>
      <c r="F9" s="216"/>
      <c r="G9" s="216"/>
      <c r="H9" s="216"/>
      <c r="I9" s="216"/>
      <c r="J9" s="158"/>
      <c r="K9" s="217" t="s">
        <v>19</v>
      </c>
      <c r="L9" s="218"/>
      <c r="M9" s="219">
        <f>'入力用シート'!F7</f>
        <v>0</v>
      </c>
      <c r="N9" s="220"/>
    </row>
    <row r="10" spans="1:14" ht="19.5" customHeight="1">
      <c r="A10" s="18"/>
      <c r="B10" s="18"/>
      <c r="C10" s="18"/>
      <c r="D10" s="18"/>
      <c r="E10" s="19"/>
      <c r="F10" s="19"/>
      <c r="G10" s="19"/>
      <c r="H10" s="53"/>
      <c r="I10" s="53"/>
      <c r="J10" s="21"/>
      <c r="K10" s="21"/>
      <c r="L10" s="21"/>
      <c r="M10" s="20"/>
      <c r="N10" s="22"/>
    </row>
    <row r="11" spans="1:14" ht="19.5" customHeight="1">
      <c r="A11" s="15"/>
      <c r="B11" s="15"/>
      <c r="D11" s="23" t="s">
        <v>21</v>
      </c>
      <c r="E11" s="15"/>
      <c r="F11" s="15"/>
      <c r="G11" s="15"/>
      <c r="H11" s="15"/>
      <c r="I11" s="15"/>
      <c r="J11" s="15"/>
      <c r="K11" s="15"/>
      <c r="L11" s="15"/>
      <c r="M11" s="15"/>
      <c r="N11" s="15"/>
    </row>
    <row r="12" spans="1:14" ht="12.75">
      <c r="A12" s="15"/>
      <c r="B12" s="15"/>
      <c r="D12" s="23"/>
      <c r="E12" s="15"/>
      <c r="F12" s="15"/>
      <c r="G12" s="15"/>
      <c r="H12" s="15"/>
      <c r="I12" s="15"/>
      <c r="J12" s="15"/>
      <c r="K12" s="15"/>
      <c r="L12" s="15"/>
      <c r="M12" s="15"/>
      <c r="N12" s="15"/>
    </row>
    <row r="13" spans="3:14" ht="34.5" customHeight="1" thickBot="1">
      <c r="C13" s="224">
        <f>'入力用シート'!E10</f>
        <v>0</v>
      </c>
      <c r="D13" s="224"/>
      <c r="E13" s="77" t="s">
        <v>45</v>
      </c>
      <c r="F13" s="77"/>
      <c r="G13" s="24"/>
      <c r="H13" s="24"/>
      <c r="I13" s="15"/>
      <c r="J13" s="15"/>
      <c r="K13" s="15"/>
      <c r="L13" s="15"/>
      <c r="M13" s="15"/>
      <c r="N13" s="15"/>
    </row>
    <row r="14" spans="1:14" ht="25.5" customHeight="1" thickBot="1">
      <c r="A14" s="25"/>
      <c r="B14" s="26"/>
      <c r="C14" s="221" t="s">
        <v>22</v>
      </c>
      <c r="D14" s="221"/>
      <c r="E14" s="221"/>
      <c r="F14" s="27" t="s">
        <v>32</v>
      </c>
      <c r="G14" s="28" t="s">
        <v>33</v>
      </c>
      <c r="H14" s="54" t="s">
        <v>34</v>
      </c>
      <c r="I14" s="222" t="s">
        <v>26</v>
      </c>
      <c r="J14" s="221"/>
      <c r="K14" s="223"/>
      <c r="L14" s="222" t="s">
        <v>19</v>
      </c>
      <c r="M14" s="223"/>
      <c r="N14" s="30" t="s">
        <v>27</v>
      </c>
    </row>
    <row r="15" spans="1:14" ht="39.75" customHeight="1">
      <c r="A15" s="248">
        <v>1</v>
      </c>
      <c r="B15" s="55"/>
      <c r="C15" s="250">
        <f>'入力用シート'!E29</f>
      </c>
      <c r="D15" s="250"/>
      <c r="E15" s="250"/>
      <c r="F15" s="56" t="s">
        <v>23</v>
      </c>
      <c r="G15" s="164">
        <f>'入力用シート'!F29</f>
      </c>
      <c r="H15" s="56" t="s">
        <v>25</v>
      </c>
      <c r="I15" s="251">
        <f>'入力用シート'!G29</f>
      </c>
      <c r="J15" s="252"/>
      <c r="K15" s="253"/>
      <c r="L15" s="254">
        <f>'入力用シート'!H29</f>
      </c>
      <c r="M15" s="254"/>
      <c r="N15" s="57">
        <f>'入力用シート'!I29</f>
      </c>
    </row>
    <row r="16" spans="1:14" ht="39.75" customHeight="1">
      <c r="A16" s="249"/>
      <c r="B16" s="58"/>
      <c r="C16" s="240">
        <f>'入力用シート'!E30</f>
      </c>
      <c r="D16" s="240"/>
      <c r="E16" s="240"/>
      <c r="F16" s="59" t="s">
        <v>23</v>
      </c>
      <c r="G16" s="165">
        <f>'入力用シート'!F30</f>
      </c>
      <c r="H16" s="59" t="s">
        <v>25</v>
      </c>
      <c r="I16" s="255">
        <f>'入力用シート'!G30</f>
      </c>
      <c r="J16" s="256"/>
      <c r="K16" s="257"/>
      <c r="L16" s="258">
        <f>'入力用シート'!H30</f>
      </c>
      <c r="M16" s="258"/>
      <c r="N16" s="60">
        <f>'入力用シート'!I30</f>
      </c>
    </row>
    <row r="17" spans="1:14" ht="39.75" customHeight="1">
      <c r="A17" s="259">
        <v>2</v>
      </c>
      <c r="B17" s="61"/>
      <c r="C17" s="239">
        <f>'入力用シート'!E31</f>
      </c>
      <c r="D17" s="239"/>
      <c r="E17" s="239"/>
      <c r="F17" s="46" t="s">
        <v>23</v>
      </c>
      <c r="G17" s="163">
        <f>'入力用シート'!F31</f>
      </c>
      <c r="H17" s="62" t="s">
        <v>25</v>
      </c>
      <c r="I17" s="241">
        <f>'入力用シート'!G31</f>
      </c>
      <c r="J17" s="242"/>
      <c r="K17" s="243"/>
      <c r="L17" s="261">
        <f>'入力用シート'!H31</f>
      </c>
      <c r="M17" s="261"/>
      <c r="N17" s="63">
        <f>'入力用シート'!I31</f>
      </c>
    </row>
    <row r="18" spans="1:14" ht="39.75" customHeight="1">
      <c r="A18" s="260"/>
      <c r="B18" s="44"/>
      <c r="C18" s="262">
        <f>'入力用シート'!E32</f>
      </c>
      <c r="D18" s="262"/>
      <c r="E18" s="262"/>
      <c r="F18" s="40" t="s">
        <v>23</v>
      </c>
      <c r="G18" s="161">
        <f>'入力用シート'!F32</f>
      </c>
      <c r="H18" s="40" t="s">
        <v>25</v>
      </c>
      <c r="I18" s="232">
        <f>'入力用シート'!G32</f>
      </c>
      <c r="J18" s="233"/>
      <c r="K18" s="234"/>
      <c r="L18" s="263">
        <f>'入力用シート'!H32</f>
      </c>
      <c r="M18" s="263"/>
      <c r="N18" s="64">
        <f>'入力用シート'!I32</f>
      </c>
    </row>
    <row r="19" spans="1:14" ht="39.75" customHeight="1">
      <c r="A19" s="259">
        <v>3</v>
      </c>
      <c r="B19" s="65"/>
      <c r="C19" s="264">
        <f>'入力用シート'!E33</f>
      </c>
      <c r="D19" s="264"/>
      <c r="E19" s="264"/>
      <c r="F19" s="66" t="s">
        <v>23</v>
      </c>
      <c r="G19" s="166">
        <f>'入力用シート'!F33</f>
      </c>
      <c r="H19" s="66" t="s">
        <v>25</v>
      </c>
      <c r="I19" s="245">
        <f>'入力用シート'!G33</f>
      </c>
      <c r="J19" s="238"/>
      <c r="K19" s="246"/>
      <c r="L19" s="265">
        <f>'入力用シート'!H33</f>
      </c>
      <c r="M19" s="265"/>
      <c r="N19" s="67">
        <f>'入力用シート'!I33</f>
      </c>
    </row>
    <row r="20" spans="1:18" ht="39.75" customHeight="1">
      <c r="A20" s="260"/>
      <c r="B20" s="58"/>
      <c r="C20" s="240">
        <f>'入力用シート'!E34</f>
      </c>
      <c r="D20" s="240"/>
      <c r="E20" s="240"/>
      <c r="F20" s="59" t="s">
        <v>23</v>
      </c>
      <c r="G20" s="165">
        <f>'入力用シート'!F34</f>
      </c>
      <c r="H20" s="59" t="s">
        <v>25</v>
      </c>
      <c r="I20" s="255">
        <f>'入力用シート'!G34</f>
      </c>
      <c r="J20" s="256"/>
      <c r="K20" s="257"/>
      <c r="L20" s="263">
        <f>'入力用シート'!H34</f>
      </c>
      <c r="M20" s="263"/>
      <c r="N20" s="64">
        <f>'入力用シート'!I34</f>
      </c>
      <c r="Q20" s="37"/>
      <c r="R20" s="37"/>
    </row>
    <row r="21" spans="1:17" ht="39.75" customHeight="1">
      <c r="A21" s="259">
        <v>4</v>
      </c>
      <c r="B21" s="68"/>
      <c r="C21" s="239">
        <f>'入力用シート'!E35</f>
      </c>
      <c r="D21" s="239"/>
      <c r="E21" s="239"/>
      <c r="F21" s="46" t="s">
        <v>23</v>
      </c>
      <c r="G21" s="163">
        <f>'入力用シート'!F35</f>
      </c>
      <c r="H21" s="46" t="s">
        <v>25</v>
      </c>
      <c r="I21" s="241">
        <f>'入力用シート'!G35</f>
      </c>
      <c r="J21" s="242"/>
      <c r="K21" s="243"/>
      <c r="L21" s="265">
        <f>'入力用シート'!H35</f>
      </c>
      <c r="M21" s="265"/>
      <c r="N21" s="67">
        <f>'入力用シート'!I35</f>
      </c>
      <c r="Q21" s="37"/>
    </row>
    <row r="22" spans="1:14" ht="39.75" customHeight="1">
      <c r="A22" s="260"/>
      <c r="B22" s="44"/>
      <c r="C22" s="240">
        <f>'入力用シート'!E36</f>
      </c>
      <c r="D22" s="240"/>
      <c r="E22" s="240"/>
      <c r="F22" s="40" t="s">
        <v>23</v>
      </c>
      <c r="G22" s="161">
        <f>'入力用シート'!F36</f>
      </c>
      <c r="H22" s="45" t="s">
        <v>25</v>
      </c>
      <c r="I22" s="232">
        <f>'入力用シート'!G36</f>
      </c>
      <c r="J22" s="233"/>
      <c r="K22" s="234"/>
      <c r="L22" s="258">
        <f>'入力用シート'!H36</f>
      </c>
      <c r="M22" s="258"/>
      <c r="N22" s="69">
        <f>'入力用シート'!I36</f>
      </c>
    </row>
    <row r="23" spans="1:14" ht="39.75" customHeight="1">
      <c r="A23" s="259">
        <v>5</v>
      </c>
      <c r="B23" s="65"/>
      <c r="C23" s="266">
        <f>'入力用シート'!E37</f>
      </c>
      <c r="D23" s="266"/>
      <c r="E23" s="266"/>
      <c r="F23" s="66" t="s">
        <v>23</v>
      </c>
      <c r="G23" s="167">
        <f>'入力用シート'!F37</f>
      </c>
      <c r="H23" s="66" t="s">
        <v>25</v>
      </c>
      <c r="I23" s="267">
        <f>'入力用シート'!G37</f>
      </c>
      <c r="J23" s="268"/>
      <c r="K23" s="269"/>
      <c r="L23" s="261">
        <f>'入力用シート'!H37</f>
      </c>
      <c r="M23" s="261"/>
      <c r="N23" s="63">
        <f>'入力用シート'!I37</f>
      </c>
    </row>
    <row r="24" spans="1:14" ht="39.75" customHeight="1">
      <c r="A24" s="260"/>
      <c r="B24" s="58"/>
      <c r="C24" s="240">
        <f>'入力用シート'!E38</f>
      </c>
      <c r="D24" s="240"/>
      <c r="E24" s="240"/>
      <c r="F24" s="59" t="s">
        <v>23</v>
      </c>
      <c r="G24" s="165">
        <f>'入力用シート'!F38</f>
      </c>
      <c r="H24" s="59" t="s">
        <v>25</v>
      </c>
      <c r="I24" s="255">
        <f>'入力用シート'!G38</f>
      </c>
      <c r="J24" s="256"/>
      <c r="K24" s="257"/>
      <c r="L24" s="263">
        <f>'入力用シート'!H38</f>
      </c>
      <c r="M24" s="263"/>
      <c r="N24" s="64">
        <f>'入力用シート'!I38</f>
      </c>
    </row>
    <row r="25" spans="1:14" ht="39.75" customHeight="1">
      <c r="A25" s="259">
        <v>6</v>
      </c>
      <c r="B25" s="68"/>
      <c r="C25" s="239">
        <f>'入力用シート'!E39</f>
      </c>
      <c r="D25" s="239"/>
      <c r="E25" s="239"/>
      <c r="F25" s="46" t="s">
        <v>23</v>
      </c>
      <c r="G25" s="163">
        <f>'入力用シート'!F39</f>
      </c>
      <c r="H25" s="46" t="s">
        <v>25</v>
      </c>
      <c r="I25" s="241">
        <f>'入力用シート'!G39</f>
      </c>
      <c r="J25" s="242"/>
      <c r="K25" s="243"/>
      <c r="L25" s="265">
        <f>'入力用シート'!H39</f>
      </c>
      <c r="M25" s="265"/>
      <c r="N25" s="70">
        <f>'入力用シート'!I39</f>
      </c>
    </row>
    <row r="26" spans="1:14" ht="39.75" customHeight="1">
      <c r="A26" s="260"/>
      <c r="B26" s="44"/>
      <c r="C26" s="270">
        <f>'入力用シート'!E40</f>
      </c>
      <c r="D26" s="270"/>
      <c r="E26" s="270"/>
      <c r="F26" s="35" t="s">
        <v>23</v>
      </c>
      <c r="G26" s="160">
        <f>'入力用シート'!F40</f>
      </c>
      <c r="H26" s="35" t="s">
        <v>25</v>
      </c>
      <c r="I26" s="245">
        <f>'入力用シート'!G40</f>
      </c>
      <c r="J26" s="238"/>
      <c r="K26" s="246"/>
      <c r="L26" s="263">
        <f>'入力用シート'!H40</f>
      </c>
      <c r="M26" s="263"/>
      <c r="N26" s="71">
        <f>'入力用シート'!I40</f>
      </c>
    </row>
    <row r="27" spans="1:14" ht="39.75" customHeight="1">
      <c r="A27" s="259">
        <v>7</v>
      </c>
      <c r="B27" s="68"/>
      <c r="C27" s="239">
        <f>'入力用シート'!E41</f>
      </c>
      <c r="D27" s="239"/>
      <c r="E27" s="239"/>
      <c r="F27" s="46" t="s">
        <v>35</v>
      </c>
      <c r="G27" s="163">
        <f>'入力用シート'!F41</f>
      </c>
      <c r="H27" s="62" t="s">
        <v>36</v>
      </c>
      <c r="I27" s="241">
        <f>'入力用シート'!G41</f>
      </c>
      <c r="J27" s="242"/>
      <c r="K27" s="242"/>
      <c r="L27" s="265">
        <f>'入力用シート'!H41</f>
      </c>
      <c r="M27" s="265"/>
      <c r="N27" s="72">
        <f>'入力用シート'!I41</f>
      </c>
    </row>
    <row r="28" spans="1:14" ht="39.75" customHeight="1" thickBot="1">
      <c r="A28" s="271"/>
      <c r="B28" s="73"/>
      <c r="C28" s="272">
        <f>'入力用シート'!E42</f>
      </c>
      <c r="D28" s="272"/>
      <c r="E28" s="272"/>
      <c r="F28" s="74" t="s">
        <v>37</v>
      </c>
      <c r="G28" s="168">
        <f>'入力用シート'!F42</f>
      </c>
      <c r="H28" s="35" t="s">
        <v>38</v>
      </c>
      <c r="I28" s="273">
        <f>'入力用シート'!G42</f>
      </c>
      <c r="J28" s="274"/>
      <c r="K28" s="275"/>
      <c r="L28" s="276">
        <f>'入力用シート'!H42</f>
      </c>
      <c r="M28" s="276"/>
      <c r="N28" s="75">
        <f>'入力用シート'!I42</f>
      </c>
    </row>
    <row r="29" ht="19.5" customHeight="1">
      <c r="H29" s="50"/>
    </row>
    <row r="30" spans="1:7" ht="21.75" customHeight="1">
      <c r="A30" s="51" t="s">
        <v>28</v>
      </c>
      <c r="B30" s="51"/>
      <c r="C30" s="52">
        <v>1</v>
      </c>
      <c r="D30" s="51" t="s">
        <v>29</v>
      </c>
      <c r="E30" s="51"/>
      <c r="F30" s="15"/>
      <c r="G30" s="15"/>
    </row>
    <row r="31" spans="1:7" ht="21.75" customHeight="1">
      <c r="A31" s="51"/>
      <c r="B31" s="51"/>
      <c r="C31" s="52">
        <v>2</v>
      </c>
      <c r="D31" s="51" t="s">
        <v>30</v>
      </c>
      <c r="E31" s="51"/>
      <c r="F31" s="15"/>
      <c r="G31" s="15"/>
    </row>
    <row r="32" spans="1:7" ht="21.75" customHeight="1">
      <c r="A32" s="51"/>
      <c r="B32" s="51"/>
      <c r="C32" s="52">
        <v>3</v>
      </c>
      <c r="D32" s="51" t="s">
        <v>31</v>
      </c>
      <c r="E32" s="51"/>
      <c r="F32" s="15"/>
      <c r="G32" s="15"/>
    </row>
  </sheetData>
  <sheetProtection password="C432" sheet="1" selectLockedCells="1" selectUnlockedCells="1"/>
  <mergeCells count="70">
    <mergeCell ref="A27:A28"/>
    <mergeCell ref="C27:E27"/>
    <mergeCell ref="I27:K27"/>
    <mergeCell ref="L27:M27"/>
    <mergeCell ref="C28:E28"/>
    <mergeCell ref="I28:K28"/>
    <mergeCell ref="L28:M28"/>
    <mergeCell ref="A25:A26"/>
    <mergeCell ref="C25:E25"/>
    <mergeCell ref="I25:K25"/>
    <mergeCell ref="L25:M25"/>
    <mergeCell ref="C26:E26"/>
    <mergeCell ref="I26:K26"/>
    <mergeCell ref="L26:M26"/>
    <mergeCell ref="A23:A24"/>
    <mergeCell ref="C23:E23"/>
    <mergeCell ref="I23:K23"/>
    <mergeCell ref="L23:M23"/>
    <mergeCell ref="C24:E24"/>
    <mergeCell ref="I24:K24"/>
    <mergeCell ref="L24:M24"/>
    <mergeCell ref="A21:A22"/>
    <mergeCell ref="C21:E21"/>
    <mergeCell ref="I21:K21"/>
    <mergeCell ref="L21:M21"/>
    <mergeCell ref="C22:E22"/>
    <mergeCell ref="I22:K22"/>
    <mergeCell ref="L22:M22"/>
    <mergeCell ref="A19:A20"/>
    <mergeCell ref="C19:E19"/>
    <mergeCell ref="I19:K19"/>
    <mergeCell ref="L19:M19"/>
    <mergeCell ref="C20:E20"/>
    <mergeCell ref="I20:K20"/>
    <mergeCell ref="L20:M20"/>
    <mergeCell ref="A17:A18"/>
    <mergeCell ref="C17:E17"/>
    <mergeCell ref="I17:K17"/>
    <mergeCell ref="L17:M17"/>
    <mergeCell ref="C18:E18"/>
    <mergeCell ref="I18:K18"/>
    <mergeCell ref="L18:M18"/>
    <mergeCell ref="A15:A16"/>
    <mergeCell ref="C15:E15"/>
    <mergeCell ref="I15:K15"/>
    <mergeCell ref="L15:M15"/>
    <mergeCell ref="C16:E16"/>
    <mergeCell ref="I16:K16"/>
    <mergeCell ref="L16:M16"/>
    <mergeCell ref="A9:D9"/>
    <mergeCell ref="E9:I9"/>
    <mergeCell ref="K9:L9"/>
    <mergeCell ref="M9:N9"/>
    <mergeCell ref="C14:E14"/>
    <mergeCell ref="I14:K14"/>
    <mergeCell ref="L14:M14"/>
    <mergeCell ref="C13:D13"/>
    <mergeCell ref="A7:D7"/>
    <mergeCell ref="E7:L7"/>
    <mergeCell ref="A8:D8"/>
    <mergeCell ref="E8:I8"/>
    <mergeCell ref="K8:L8"/>
    <mergeCell ref="M8:N8"/>
    <mergeCell ref="N1:N2"/>
    <mergeCell ref="B1:C1"/>
    <mergeCell ref="F3:I3"/>
    <mergeCell ref="A5:D5"/>
    <mergeCell ref="E5:M5"/>
    <mergeCell ref="A6:D6"/>
    <mergeCell ref="E6:L6"/>
  </mergeCells>
  <conditionalFormatting sqref="A3:IV65536 A1:M2 O1:IV2">
    <cfRule type="cellIs" priority="2" dxfId="9" operator="equal" stopIfTrue="1">
      <formula>0</formula>
    </cfRule>
  </conditionalFormatting>
  <conditionalFormatting sqref="N1">
    <cfRule type="cellIs" priority="1" dxfId="9" operator="equal" stopIfTrue="1">
      <formula>0</formula>
    </cfRule>
  </conditionalFormatting>
  <printOptions/>
  <pageMargins left="0.9448818897637796" right="0.9448818897637796" top="0.69" bottom="0.72" header="0.62" footer="0.58"/>
  <pageSetup horizontalDpi="300" verticalDpi="300" orientation="portrait" paperSize="9" scale="69" r:id="rId1"/>
</worksheet>
</file>

<file path=xl/worksheets/sheet6.xml><?xml version="1.0" encoding="utf-8"?>
<worksheet xmlns="http://schemas.openxmlformats.org/spreadsheetml/2006/main" xmlns:r="http://schemas.openxmlformats.org/officeDocument/2006/relationships">
  <sheetPr>
    <tabColor theme="5" tint="0.5999900102615356"/>
  </sheetPr>
  <dimension ref="A1:Y31"/>
  <sheetViews>
    <sheetView zoomScale="75" zoomScaleNormal="75" zoomScalePageLayoutView="0" workbookViewId="0" topLeftCell="A1">
      <selection activeCell="N3" sqref="N3"/>
    </sheetView>
  </sheetViews>
  <sheetFormatPr defaultColWidth="9.00390625" defaultRowHeight="15"/>
  <cols>
    <col min="1" max="1" width="6.7109375" style="12" customWidth="1"/>
    <col min="2" max="3" width="2.7109375" style="12" customWidth="1"/>
    <col min="4" max="8" width="9.00390625" style="12" customWidth="1"/>
    <col min="9" max="10" width="4.8515625" style="12" customWidth="1"/>
    <col min="11" max="16384" width="9.00390625" style="12" customWidth="1"/>
  </cols>
  <sheetData>
    <row r="1" spans="1:13" ht="28.5" customHeight="1" thickBot="1">
      <c r="A1" s="11" t="s">
        <v>50</v>
      </c>
      <c r="B1" s="196">
        <f>'入力用シート'!E2</f>
        <v>0</v>
      </c>
      <c r="C1" s="196"/>
      <c r="D1" s="11" t="s">
        <v>43</v>
      </c>
      <c r="E1" s="11" t="s">
        <v>51</v>
      </c>
      <c r="F1" s="11"/>
      <c r="G1" s="11"/>
      <c r="H1" s="11"/>
      <c r="I1" s="11"/>
      <c r="J1" s="11"/>
      <c r="K1" s="11"/>
      <c r="L1" s="11"/>
      <c r="M1" s="178">
        <f>IF('入力用シート'!E1="","",'入力用シート'!E1)</f>
      </c>
    </row>
    <row r="2" spans="1:13" ht="28.5" customHeight="1">
      <c r="A2" s="11"/>
      <c r="B2" s="196" t="s">
        <v>52</v>
      </c>
      <c r="C2" s="196"/>
      <c r="D2" s="11" t="s">
        <v>53</v>
      </c>
      <c r="E2" s="11"/>
      <c r="F2" s="11"/>
      <c r="G2" s="11"/>
      <c r="H2" s="11"/>
      <c r="I2" s="11"/>
      <c r="J2" s="11"/>
      <c r="K2" s="11"/>
      <c r="L2" s="11"/>
      <c r="M2" s="11"/>
    </row>
    <row r="3" spans="1:13" ht="28.5" customHeight="1">
      <c r="A3" s="11"/>
      <c r="B3" s="11"/>
      <c r="C3" s="11"/>
      <c r="D3" s="11"/>
      <c r="F3" s="309" t="s">
        <v>54</v>
      </c>
      <c r="G3" s="309"/>
      <c r="H3" s="309"/>
      <c r="I3" s="309"/>
      <c r="J3" s="309"/>
      <c r="K3" s="11"/>
      <c r="L3" s="11"/>
      <c r="M3" s="11"/>
    </row>
    <row r="4" spans="1:13" ht="19.5" customHeight="1" thickBot="1">
      <c r="A4" s="15"/>
      <c r="B4" s="15"/>
      <c r="C4" s="15"/>
      <c r="D4" s="15"/>
      <c r="E4" s="15"/>
      <c r="F4" s="15"/>
      <c r="G4" s="15"/>
      <c r="H4" s="15"/>
      <c r="I4" s="15"/>
      <c r="J4" s="15"/>
      <c r="K4" s="15"/>
      <c r="L4" s="15"/>
      <c r="M4" s="15"/>
    </row>
    <row r="5" spans="1:14" ht="39.75" customHeight="1">
      <c r="A5" s="310" t="s">
        <v>55</v>
      </c>
      <c r="B5" s="311"/>
      <c r="C5" s="312"/>
      <c r="D5" s="312"/>
      <c r="E5" s="313">
        <f>'入力用シート'!E3</f>
      </c>
      <c r="F5" s="314"/>
      <c r="G5" s="314"/>
      <c r="H5" s="314"/>
      <c r="I5" s="314"/>
      <c r="J5" s="314"/>
      <c r="K5" s="314"/>
      <c r="L5" s="314"/>
      <c r="M5" s="92"/>
      <c r="N5" s="91"/>
    </row>
    <row r="6" spans="1:17" ht="49.5" customHeight="1">
      <c r="A6" s="304" t="s">
        <v>56</v>
      </c>
      <c r="B6" s="305"/>
      <c r="C6" s="306"/>
      <c r="D6" s="306"/>
      <c r="E6" s="307">
        <f>'入力用シート'!E4</f>
        <v>0</v>
      </c>
      <c r="F6" s="308"/>
      <c r="G6" s="308"/>
      <c r="H6" s="308"/>
      <c r="I6" s="308"/>
      <c r="J6" s="308"/>
      <c r="K6" s="308"/>
      <c r="L6" s="16" t="s">
        <v>57</v>
      </c>
      <c r="M6" s="17"/>
      <c r="Q6" s="86"/>
    </row>
    <row r="7" spans="1:17" ht="49.5" customHeight="1">
      <c r="A7" s="304" t="s">
        <v>58</v>
      </c>
      <c r="B7" s="305"/>
      <c r="C7" s="306"/>
      <c r="D7" s="306"/>
      <c r="E7" s="307">
        <f>'入力用シート'!E5</f>
        <v>0</v>
      </c>
      <c r="F7" s="308"/>
      <c r="G7" s="308"/>
      <c r="H7" s="308"/>
      <c r="I7" s="308"/>
      <c r="J7" s="308"/>
      <c r="K7" s="308"/>
      <c r="L7" s="16" t="s">
        <v>59</v>
      </c>
      <c r="M7" s="17"/>
      <c r="Q7" s="87"/>
    </row>
    <row r="8" spans="1:16" ht="39.75" customHeight="1">
      <c r="A8" s="304" t="s">
        <v>60</v>
      </c>
      <c r="B8" s="305"/>
      <c r="C8" s="306"/>
      <c r="D8" s="306"/>
      <c r="E8" s="307">
        <f>'入力用シート'!E6</f>
        <v>0</v>
      </c>
      <c r="F8" s="308"/>
      <c r="G8" s="308"/>
      <c r="H8" s="308"/>
      <c r="I8" s="308"/>
      <c r="J8" s="308"/>
      <c r="K8" s="308"/>
      <c r="L8" s="88"/>
      <c r="M8" s="89"/>
      <c r="P8" s="86"/>
    </row>
    <row r="9" spans="1:13" ht="39.75" customHeight="1">
      <c r="A9" s="304" t="s">
        <v>61</v>
      </c>
      <c r="B9" s="305"/>
      <c r="C9" s="306"/>
      <c r="D9" s="306"/>
      <c r="E9" s="307">
        <f>'入力用シート'!E7</f>
        <v>0</v>
      </c>
      <c r="F9" s="308"/>
      <c r="G9" s="308"/>
      <c r="H9" s="308"/>
      <c r="I9" s="308"/>
      <c r="J9" s="308"/>
      <c r="K9" s="308"/>
      <c r="L9" s="88"/>
      <c r="M9" s="89"/>
    </row>
    <row r="10" spans="1:13" ht="39.75" customHeight="1" thickBot="1">
      <c r="A10" s="295" t="s">
        <v>62</v>
      </c>
      <c r="B10" s="296"/>
      <c r="C10" s="297"/>
      <c r="D10" s="297"/>
      <c r="E10" s="298">
        <f>'入力用シート'!E8</f>
        <v>0</v>
      </c>
      <c r="F10" s="299"/>
      <c r="G10" s="299"/>
      <c r="H10" s="299"/>
      <c r="I10" s="299"/>
      <c r="J10" s="299"/>
      <c r="K10" s="299"/>
      <c r="L10" s="300"/>
      <c r="M10" s="301"/>
    </row>
    <row r="11" spans="1:13" ht="12.75">
      <c r="A11" s="15"/>
      <c r="B11" s="15"/>
      <c r="C11" s="15"/>
      <c r="D11" s="15"/>
      <c r="E11" s="15"/>
      <c r="F11" s="15"/>
      <c r="G11" s="15"/>
      <c r="H11" s="15"/>
      <c r="I11" s="15"/>
      <c r="J11" s="15"/>
      <c r="K11" s="15"/>
      <c r="L11" s="15"/>
      <c r="M11" s="15"/>
    </row>
    <row r="12" spans="1:13" ht="12.75">
      <c r="A12" s="15"/>
      <c r="B12" s="15"/>
      <c r="D12" s="23" t="s">
        <v>63</v>
      </c>
      <c r="E12" s="15"/>
      <c r="F12" s="15"/>
      <c r="G12" s="15"/>
      <c r="H12" s="15"/>
      <c r="I12" s="15"/>
      <c r="J12" s="15"/>
      <c r="K12" s="15"/>
      <c r="L12" s="15"/>
      <c r="M12" s="15"/>
    </row>
    <row r="13" spans="1:13" ht="12.75">
      <c r="A13" s="15"/>
      <c r="B13" s="15"/>
      <c r="C13" s="15"/>
      <c r="D13" s="15"/>
      <c r="E13" s="15"/>
      <c r="F13" s="15"/>
      <c r="G13" s="15"/>
      <c r="H13" s="15"/>
      <c r="I13" s="15"/>
      <c r="J13" s="15"/>
      <c r="K13" s="15"/>
      <c r="L13" s="15"/>
      <c r="M13" s="15"/>
    </row>
    <row r="14" spans="3:13" ht="34.5" customHeight="1">
      <c r="C14" s="280">
        <f>'入力用シート'!E10</f>
        <v>0</v>
      </c>
      <c r="D14" s="280"/>
      <c r="E14" s="93" t="s">
        <v>69</v>
      </c>
      <c r="F14" s="90"/>
      <c r="G14" s="15"/>
      <c r="H14" s="15"/>
      <c r="I14" s="15"/>
      <c r="J14" s="15"/>
      <c r="K14" s="15"/>
      <c r="L14" s="15"/>
      <c r="M14" s="15"/>
    </row>
    <row r="15" spans="1:24" ht="13.5" thickBot="1">
      <c r="A15" s="15"/>
      <c r="B15" s="15"/>
      <c r="C15" s="15"/>
      <c r="D15" s="15"/>
      <c r="E15" s="15"/>
      <c r="F15" s="15"/>
      <c r="G15" s="15"/>
      <c r="H15" s="15"/>
      <c r="I15" s="15"/>
      <c r="J15" s="15"/>
      <c r="K15" s="15"/>
      <c r="L15" s="15"/>
      <c r="M15" s="15"/>
      <c r="O15" s="37"/>
      <c r="P15" s="37"/>
      <c r="Q15" s="37"/>
      <c r="R15" s="37"/>
      <c r="S15" s="37"/>
      <c r="T15" s="37"/>
      <c r="U15" s="37"/>
      <c r="V15" s="37"/>
      <c r="W15" s="37"/>
      <c r="X15" s="37"/>
    </row>
    <row r="16" spans="1:25" ht="39.75" customHeight="1" thickBot="1">
      <c r="A16" s="25"/>
      <c r="B16" s="26"/>
      <c r="C16" s="223" t="s">
        <v>64</v>
      </c>
      <c r="D16" s="302"/>
      <c r="E16" s="302"/>
      <c r="F16" s="302"/>
      <c r="G16" s="302"/>
      <c r="H16" s="302" t="s">
        <v>65</v>
      </c>
      <c r="I16" s="302"/>
      <c r="J16" s="302"/>
      <c r="K16" s="302"/>
      <c r="L16" s="302" t="s">
        <v>66</v>
      </c>
      <c r="M16" s="303"/>
      <c r="O16" s="293"/>
      <c r="P16" s="293"/>
      <c r="Q16" s="293"/>
      <c r="R16" s="293"/>
      <c r="S16" s="293"/>
      <c r="T16" s="293"/>
      <c r="U16" s="293"/>
      <c r="V16" s="294"/>
      <c r="W16" s="294"/>
      <c r="X16" s="294"/>
      <c r="Y16" s="294"/>
    </row>
    <row r="17" spans="1:25" ht="51.75" customHeight="1">
      <c r="A17" s="31">
        <v>1</v>
      </c>
      <c r="B17" s="281">
        <f>'入力用シート'!E46</f>
      </c>
      <c r="C17" s="225"/>
      <c r="D17" s="225">
        <f>'入力用シート'!F13</f>
        <v>0</v>
      </c>
      <c r="E17" s="225"/>
      <c r="F17" s="225">
        <f>'入力用シート'!H13</f>
        <v>0</v>
      </c>
      <c r="G17" s="282"/>
      <c r="H17" s="287">
        <f>'入力用シート'!G46</f>
      </c>
      <c r="I17" s="287"/>
      <c r="J17" s="287"/>
      <c r="K17" s="287"/>
      <c r="L17" s="291">
        <f>'入力用シート'!I46</f>
      </c>
      <c r="M17" s="292"/>
      <c r="O17" s="293"/>
      <c r="P17" s="293"/>
      <c r="Q17" s="293"/>
      <c r="R17" s="293"/>
      <c r="S17" s="293"/>
      <c r="T17" s="293"/>
      <c r="U17" s="293"/>
      <c r="V17" s="294"/>
      <c r="W17" s="294"/>
      <c r="X17" s="294"/>
      <c r="Y17" s="294"/>
    </row>
    <row r="18" spans="1:25" ht="51.75" customHeight="1">
      <c r="A18" s="38">
        <v>2</v>
      </c>
      <c r="B18" s="283">
        <f>'入力用シート'!E47</f>
      </c>
      <c r="C18" s="231"/>
      <c r="D18" s="231">
        <f>'入力用シート'!F14</f>
        <v>0</v>
      </c>
      <c r="E18" s="231"/>
      <c r="F18" s="231">
        <f>'入力用シート'!H14</f>
        <v>0</v>
      </c>
      <c r="G18" s="284"/>
      <c r="H18" s="287">
        <f>'入力用シート'!G47</f>
      </c>
      <c r="I18" s="287"/>
      <c r="J18" s="287"/>
      <c r="K18" s="287"/>
      <c r="L18" s="291">
        <f>'入力用シート'!I47</f>
      </c>
      <c r="M18" s="292"/>
      <c r="O18" s="293"/>
      <c r="P18" s="293"/>
      <c r="Q18" s="293"/>
      <c r="R18" s="293"/>
      <c r="S18" s="293"/>
      <c r="T18" s="293"/>
      <c r="U18" s="293"/>
      <c r="V18" s="294"/>
      <c r="W18" s="294"/>
      <c r="X18" s="294"/>
      <c r="Y18" s="294"/>
    </row>
    <row r="19" spans="1:25" ht="51.75" customHeight="1">
      <c r="A19" s="38">
        <v>3</v>
      </c>
      <c r="B19" s="283">
        <f>'入力用シート'!E48</f>
      </c>
      <c r="C19" s="231"/>
      <c r="D19" s="231" t="str">
        <f>'入力用シート'!F15</f>
        <v>ふりがな</v>
      </c>
      <c r="E19" s="231"/>
      <c r="F19" s="231" t="str">
        <f>'入力用シート'!H15</f>
        <v>協会登録番号</v>
      </c>
      <c r="G19" s="284"/>
      <c r="H19" s="287">
        <f>'入力用シート'!G48</f>
      </c>
      <c r="I19" s="287"/>
      <c r="J19" s="287"/>
      <c r="K19" s="287"/>
      <c r="L19" s="291">
        <f>'入力用シート'!I48</f>
      </c>
      <c r="M19" s="292"/>
      <c r="O19" s="293"/>
      <c r="P19" s="293"/>
      <c r="Q19" s="293"/>
      <c r="R19" s="293"/>
      <c r="S19" s="293"/>
      <c r="T19" s="293"/>
      <c r="U19" s="293"/>
      <c r="V19" s="294"/>
      <c r="W19" s="294"/>
      <c r="X19" s="294"/>
      <c r="Y19" s="294"/>
    </row>
    <row r="20" spans="1:25" ht="51.75" customHeight="1">
      <c r="A20" s="38">
        <v>4</v>
      </c>
      <c r="B20" s="283">
        <f>'入力用シート'!E49</f>
      </c>
      <c r="C20" s="231"/>
      <c r="D20" s="231">
        <f>'入力用シート'!F16</f>
      </c>
      <c r="E20" s="231"/>
      <c r="F20" s="231">
        <f>'入力用シート'!H16</f>
      </c>
      <c r="G20" s="284"/>
      <c r="H20" s="290">
        <f>'入力用シート'!G49</f>
      </c>
      <c r="I20" s="290"/>
      <c r="J20" s="290"/>
      <c r="K20" s="290"/>
      <c r="L20" s="291">
        <f>'入力用シート'!I49</f>
      </c>
      <c r="M20" s="292"/>
      <c r="O20" s="293"/>
      <c r="P20" s="293"/>
      <c r="Q20" s="293"/>
      <c r="R20" s="293"/>
      <c r="S20" s="293"/>
      <c r="T20" s="293"/>
      <c r="U20" s="293"/>
      <c r="V20" s="294"/>
      <c r="W20" s="294"/>
      <c r="X20" s="294"/>
      <c r="Y20" s="294"/>
    </row>
    <row r="21" spans="1:25" ht="51.75" customHeight="1">
      <c r="A21" s="38">
        <v>5</v>
      </c>
      <c r="B21" s="283">
        <f>'入力用シート'!E50</f>
      </c>
      <c r="C21" s="231"/>
      <c r="D21" s="231">
        <f>'入力用シート'!F17</f>
      </c>
      <c r="E21" s="231"/>
      <c r="F21" s="231">
        <f>'入力用シート'!H17</f>
      </c>
      <c r="G21" s="284"/>
      <c r="H21" s="287">
        <f>'入力用シート'!G50</f>
      </c>
      <c r="I21" s="287"/>
      <c r="J21" s="287"/>
      <c r="K21" s="287"/>
      <c r="L21" s="288">
        <f>'入力用シート'!I50</f>
      </c>
      <c r="M21" s="289"/>
      <c r="O21" s="37"/>
      <c r="P21" s="37"/>
      <c r="Q21" s="37"/>
      <c r="R21" s="37"/>
      <c r="S21" s="37"/>
      <c r="T21" s="37"/>
      <c r="U21" s="37"/>
      <c r="V21" s="37"/>
      <c r="W21" s="37"/>
      <c r="X21" s="37"/>
      <c r="Y21" s="37"/>
    </row>
    <row r="22" spans="1:13" ht="51.75" customHeight="1">
      <c r="A22" s="38">
        <v>6</v>
      </c>
      <c r="B22" s="283">
        <f>'入力用シート'!E51</f>
      </c>
      <c r="C22" s="231"/>
      <c r="D22" s="231">
        <f>'入力用シート'!F18</f>
      </c>
      <c r="E22" s="231"/>
      <c r="F22" s="231">
        <f>'入力用シート'!H18</f>
      </c>
      <c r="G22" s="284"/>
      <c r="H22" s="290">
        <f>'入力用シート'!G51</f>
      </c>
      <c r="I22" s="290"/>
      <c r="J22" s="290"/>
      <c r="K22" s="290"/>
      <c r="L22" s="291">
        <f>'入力用シート'!I51</f>
      </c>
      <c r="M22" s="292"/>
    </row>
    <row r="23" spans="1:13" ht="51.75" customHeight="1" thickBot="1">
      <c r="A23" s="47">
        <v>7</v>
      </c>
      <c r="B23" s="285">
        <f>'入力用シート'!E52</f>
      </c>
      <c r="C23" s="244"/>
      <c r="D23" s="244">
        <f>'入力用シート'!F19</f>
      </c>
      <c r="E23" s="244"/>
      <c r="F23" s="244">
        <f>'入力用シート'!H19</f>
      </c>
      <c r="G23" s="286"/>
      <c r="H23" s="277">
        <f>'入力用シート'!G52</f>
      </c>
      <c r="I23" s="277"/>
      <c r="J23" s="277"/>
      <c r="K23" s="277"/>
      <c r="L23" s="278">
        <f>'入力用シート'!I52</f>
      </c>
      <c r="M23" s="279"/>
    </row>
    <row r="24" spans="1:13" ht="12.75">
      <c r="A24" s="15"/>
      <c r="B24" s="15"/>
      <c r="C24" s="15"/>
      <c r="D24" s="15"/>
      <c r="E24" s="15"/>
      <c r="F24" s="15"/>
      <c r="G24" s="15"/>
      <c r="H24" s="15"/>
      <c r="I24" s="15"/>
      <c r="J24" s="15"/>
      <c r="K24" s="15"/>
      <c r="L24" s="15"/>
      <c r="M24" s="15"/>
    </row>
    <row r="25" spans="1:7" ht="21.75" customHeight="1">
      <c r="A25" s="51" t="s">
        <v>67</v>
      </c>
      <c r="B25" s="51"/>
      <c r="C25" s="51" t="s">
        <v>68</v>
      </c>
      <c r="E25" s="51"/>
      <c r="F25" s="15"/>
      <c r="G25" s="15"/>
    </row>
    <row r="26" spans="1:13" ht="12.75">
      <c r="A26" s="15"/>
      <c r="B26" s="15"/>
      <c r="C26" s="15"/>
      <c r="D26" s="15"/>
      <c r="E26" s="15"/>
      <c r="F26" s="15"/>
      <c r="G26" s="15"/>
      <c r="H26" s="15"/>
      <c r="I26" s="15"/>
      <c r="J26" s="15"/>
      <c r="K26" s="15"/>
      <c r="L26" s="15"/>
      <c r="M26" s="15"/>
    </row>
    <row r="27" spans="1:13" ht="12.75">
      <c r="A27" s="15"/>
      <c r="B27" s="15"/>
      <c r="C27" s="15"/>
      <c r="D27" s="15"/>
      <c r="E27" s="15"/>
      <c r="F27" s="15"/>
      <c r="G27" s="15"/>
      <c r="H27" s="15"/>
      <c r="I27" s="15"/>
      <c r="J27" s="15"/>
      <c r="K27" s="15"/>
      <c r="L27" s="15"/>
      <c r="M27" s="15"/>
    </row>
    <row r="28" spans="1:13" ht="12.75">
      <c r="A28" s="15"/>
      <c r="B28" s="15"/>
      <c r="C28" s="15"/>
      <c r="D28" s="15"/>
      <c r="E28" s="15"/>
      <c r="F28" s="15"/>
      <c r="G28" s="15"/>
      <c r="H28" s="15"/>
      <c r="I28" s="15"/>
      <c r="J28" s="15"/>
      <c r="K28" s="15"/>
      <c r="L28" s="15"/>
      <c r="M28" s="15"/>
    </row>
    <row r="29" spans="1:13" ht="12.75">
      <c r="A29" s="15"/>
      <c r="B29" s="15"/>
      <c r="C29" s="15"/>
      <c r="D29" s="15"/>
      <c r="E29" s="15"/>
      <c r="F29" s="15"/>
      <c r="G29" s="15"/>
      <c r="H29" s="15"/>
      <c r="I29" s="15"/>
      <c r="J29" s="15"/>
      <c r="K29" s="15"/>
      <c r="L29" s="15"/>
      <c r="M29" s="15"/>
    </row>
    <row r="30" spans="1:13" ht="12.75">
      <c r="A30" s="15"/>
      <c r="B30" s="15"/>
      <c r="C30" s="15"/>
      <c r="D30" s="15"/>
      <c r="E30" s="15"/>
      <c r="F30" s="15"/>
      <c r="G30" s="15"/>
      <c r="H30" s="15"/>
      <c r="I30" s="15"/>
      <c r="J30" s="15"/>
      <c r="K30" s="15"/>
      <c r="L30" s="15"/>
      <c r="M30" s="15"/>
    </row>
    <row r="31" spans="1:13" ht="12.75">
      <c r="A31" s="15"/>
      <c r="B31" s="15"/>
      <c r="C31" s="15"/>
      <c r="D31" s="15"/>
      <c r="E31" s="15"/>
      <c r="F31" s="15"/>
      <c r="G31" s="15"/>
      <c r="H31" s="15"/>
      <c r="I31" s="15"/>
      <c r="J31" s="15"/>
      <c r="K31" s="15"/>
      <c r="L31" s="15"/>
      <c r="M31" s="15"/>
    </row>
  </sheetData>
  <sheetProtection password="C432" sheet="1" selectLockedCells="1" selectUnlockedCells="1"/>
  <mergeCells count="56">
    <mergeCell ref="B1:C1"/>
    <mergeCell ref="B2:C2"/>
    <mergeCell ref="F3:J3"/>
    <mergeCell ref="A5:D5"/>
    <mergeCell ref="E5:L5"/>
    <mergeCell ref="A6:D6"/>
    <mergeCell ref="E6:K6"/>
    <mergeCell ref="A7:D7"/>
    <mergeCell ref="E7:K7"/>
    <mergeCell ref="A8:D8"/>
    <mergeCell ref="E8:K8"/>
    <mergeCell ref="A9:D9"/>
    <mergeCell ref="E9:K9"/>
    <mergeCell ref="O17:Q17"/>
    <mergeCell ref="R17:U17"/>
    <mergeCell ref="V17:Y17"/>
    <mergeCell ref="A10:D10"/>
    <mergeCell ref="E10:K10"/>
    <mergeCell ref="L10:M10"/>
    <mergeCell ref="C16:G16"/>
    <mergeCell ref="H16:K16"/>
    <mergeCell ref="L16:M16"/>
    <mergeCell ref="H18:K18"/>
    <mergeCell ref="L18:M18"/>
    <mergeCell ref="O18:Q18"/>
    <mergeCell ref="R18:U18"/>
    <mergeCell ref="V18:Y18"/>
    <mergeCell ref="O16:Q16"/>
    <mergeCell ref="R16:U16"/>
    <mergeCell ref="V16:Y16"/>
    <mergeCell ref="H17:K17"/>
    <mergeCell ref="L17:M17"/>
    <mergeCell ref="R20:U20"/>
    <mergeCell ref="V20:Y20"/>
    <mergeCell ref="B20:G20"/>
    <mergeCell ref="H19:K19"/>
    <mergeCell ref="L19:M19"/>
    <mergeCell ref="O19:Q19"/>
    <mergeCell ref="R19:U19"/>
    <mergeCell ref="V19:Y19"/>
    <mergeCell ref="L22:M22"/>
    <mergeCell ref="B22:G22"/>
    <mergeCell ref="B21:G21"/>
    <mergeCell ref="H20:K20"/>
    <mergeCell ref="L20:M20"/>
    <mergeCell ref="O20:Q20"/>
    <mergeCell ref="H23:K23"/>
    <mergeCell ref="L23:M23"/>
    <mergeCell ref="C14:D14"/>
    <mergeCell ref="B17:G17"/>
    <mergeCell ref="B18:G18"/>
    <mergeCell ref="B19:G19"/>
    <mergeCell ref="B23:G23"/>
    <mergeCell ref="H21:K21"/>
    <mergeCell ref="L21:M21"/>
    <mergeCell ref="H22:K22"/>
  </mergeCells>
  <conditionalFormatting sqref="E5 M5">
    <cfRule type="cellIs" priority="3" dxfId="9" operator="equal" stopIfTrue="1">
      <formula>0</formula>
    </cfRule>
  </conditionalFormatting>
  <conditionalFormatting sqref="A1:IV65536">
    <cfRule type="cellIs" priority="1" dxfId="9" operator="equal" stopIfTrue="1">
      <formula>0</formula>
    </cfRule>
    <cfRule type="cellIs" priority="2" dxfId="10" operator="equal" stopIfTrue="1">
      <formula>0</formula>
    </cfRule>
  </conditionalFormatting>
  <printOptions/>
  <pageMargins left="0.9448818897637796" right="0.9448818897637796" top="0.69" bottom="0.984251968503937" header="0.62" footer="0.76"/>
  <pageSetup horizontalDpi="300" verticalDpi="300" orientation="portrait" paperSize="9" scale="87" r:id="rId1"/>
</worksheet>
</file>

<file path=xl/worksheets/sheet7.xml><?xml version="1.0" encoding="utf-8"?>
<worksheet xmlns="http://schemas.openxmlformats.org/spreadsheetml/2006/main" xmlns:r="http://schemas.openxmlformats.org/officeDocument/2006/relationships">
  <dimension ref="A1:U17"/>
  <sheetViews>
    <sheetView zoomScale="70" zoomScaleNormal="70" zoomScaleSheetLayoutView="50" zoomScalePageLayoutView="0" workbookViewId="0" topLeftCell="A1">
      <selection activeCell="B2" sqref="B2"/>
    </sheetView>
  </sheetViews>
  <sheetFormatPr defaultColWidth="9.00390625" defaultRowHeight="15"/>
  <cols>
    <col min="1" max="1" width="15.7109375" style="12" customWidth="1"/>
    <col min="2" max="2" width="7.7109375" style="12" customWidth="1"/>
    <col min="3" max="3" width="10.7109375" style="12" customWidth="1"/>
    <col min="4" max="5" width="7.7109375" style="12" customWidth="1"/>
    <col min="6" max="6" width="10.7109375" style="12" customWidth="1"/>
    <col min="7" max="10" width="7.7109375" style="12" customWidth="1"/>
    <col min="11" max="12" width="4.140625" style="12" customWidth="1"/>
    <col min="13" max="14" width="7.7109375" style="12" customWidth="1"/>
    <col min="15" max="16384" width="9.00390625" style="12" customWidth="1"/>
  </cols>
  <sheetData>
    <row r="1" spans="1:16" ht="30">
      <c r="A1" s="104" t="s">
        <v>50</v>
      </c>
      <c r="B1" s="105">
        <f>IF('入力用シート'!E2="","",'入力用シート'!E2)</f>
      </c>
      <c r="C1" s="106" t="s">
        <v>43</v>
      </c>
      <c r="E1" s="105" t="s">
        <v>88</v>
      </c>
      <c r="G1" s="107"/>
      <c r="H1" s="105"/>
      <c r="I1" s="105"/>
      <c r="J1" s="105"/>
      <c r="K1" s="108"/>
      <c r="L1" s="108"/>
      <c r="M1" s="108"/>
      <c r="N1" s="108"/>
      <c r="O1" s="108"/>
      <c r="P1" s="15"/>
    </row>
    <row r="2" spans="1:14" ht="23.25">
      <c r="A2" s="109"/>
      <c r="B2" s="109"/>
      <c r="C2" s="109"/>
      <c r="D2" s="109"/>
      <c r="E2" s="109"/>
      <c r="F2" s="109"/>
      <c r="G2" s="109"/>
      <c r="H2" s="109"/>
      <c r="I2" s="109"/>
      <c r="J2" s="109"/>
      <c r="K2" s="109"/>
      <c r="L2" s="109"/>
      <c r="M2" s="109"/>
      <c r="N2" s="109"/>
    </row>
    <row r="3" spans="1:18" ht="23.25">
      <c r="A3" s="109"/>
      <c r="B3" s="109"/>
      <c r="C3" s="109"/>
      <c r="D3" s="109"/>
      <c r="E3" s="109"/>
      <c r="F3" s="109"/>
      <c r="I3" s="110" t="s">
        <v>50</v>
      </c>
      <c r="J3" s="110"/>
      <c r="K3" s="325" t="s">
        <v>89</v>
      </c>
      <c r="L3" s="325"/>
      <c r="M3" s="110"/>
      <c r="N3" s="110" t="s">
        <v>90</v>
      </c>
      <c r="O3" s="110"/>
      <c r="P3" s="110" t="s">
        <v>91</v>
      </c>
      <c r="R3" s="127" t="s">
        <v>127</v>
      </c>
    </row>
    <row r="4" spans="1:14" ht="49.5" customHeight="1" thickBot="1">
      <c r="A4" s="109"/>
      <c r="B4" s="109"/>
      <c r="C4" s="109"/>
      <c r="D4" s="109"/>
      <c r="E4" s="109"/>
      <c r="F4" s="109"/>
      <c r="G4" s="109"/>
      <c r="H4" s="109"/>
      <c r="I4" s="109"/>
      <c r="J4" s="109"/>
      <c r="K4" s="109"/>
      <c r="L4" s="109"/>
      <c r="M4" s="109"/>
      <c r="N4" s="109"/>
    </row>
    <row r="5" spans="1:15" ht="60" customHeight="1" thickBot="1">
      <c r="A5" s="109"/>
      <c r="B5" s="326" t="s">
        <v>55</v>
      </c>
      <c r="C5" s="326"/>
      <c r="D5" s="326"/>
      <c r="E5" s="326"/>
      <c r="F5" s="318">
        <f>'入力用シート'!E3</f>
      </c>
      <c r="G5" s="319"/>
      <c r="H5" s="319"/>
      <c r="I5" s="319"/>
      <c r="J5" s="319"/>
      <c r="K5" s="319"/>
      <c r="L5" s="319"/>
      <c r="M5" s="319"/>
      <c r="N5" s="319"/>
      <c r="O5" s="320"/>
    </row>
    <row r="6" spans="1:14" ht="99.75" customHeight="1" thickBot="1">
      <c r="A6" s="109"/>
      <c r="B6" s="109"/>
      <c r="C6" s="109"/>
      <c r="D6" s="109"/>
      <c r="E6" s="109"/>
      <c r="F6" s="109"/>
      <c r="G6" s="109"/>
      <c r="H6" s="109"/>
      <c r="I6" s="109"/>
      <c r="J6" s="109"/>
      <c r="K6" s="109"/>
      <c r="L6" s="109"/>
      <c r="M6" s="109"/>
      <c r="N6" s="109"/>
    </row>
    <row r="7" spans="1:16" ht="54.75" customHeight="1">
      <c r="A7" s="327"/>
      <c r="B7" s="329" t="s">
        <v>92</v>
      </c>
      <c r="C7" s="330"/>
      <c r="D7" s="330"/>
      <c r="E7" s="330" t="s">
        <v>93</v>
      </c>
      <c r="F7" s="330"/>
      <c r="G7" s="330"/>
      <c r="H7" s="330"/>
      <c r="I7" s="330"/>
      <c r="J7" s="330"/>
      <c r="K7" s="330"/>
      <c r="L7" s="330"/>
      <c r="M7" s="330"/>
      <c r="N7" s="330"/>
      <c r="O7" s="330"/>
      <c r="P7" s="331"/>
    </row>
    <row r="8" spans="1:16" ht="54.75" customHeight="1" thickBot="1">
      <c r="A8" s="328"/>
      <c r="B8" s="332" t="s">
        <v>94</v>
      </c>
      <c r="C8" s="278"/>
      <c r="D8" s="278"/>
      <c r="E8" s="278" t="s">
        <v>94</v>
      </c>
      <c r="F8" s="278"/>
      <c r="G8" s="278"/>
      <c r="H8" s="278" t="s">
        <v>95</v>
      </c>
      <c r="I8" s="278"/>
      <c r="J8" s="278"/>
      <c r="K8" s="278"/>
      <c r="L8" s="278" t="s">
        <v>41</v>
      </c>
      <c r="M8" s="278"/>
      <c r="N8" s="278"/>
      <c r="O8" s="278"/>
      <c r="P8" s="103" t="s">
        <v>42</v>
      </c>
    </row>
    <row r="9" spans="1:21" ht="84.75" customHeight="1">
      <c r="A9" s="111" t="s">
        <v>96</v>
      </c>
      <c r="B9" s="323"/>
      <c r="C9" s="324"/>
      <c r="D9" s="324"/>
      <c r="E9" s="324"/>
      <c r="F9" s="324"/>
      <c r="G9" s="324"/>
      <c r="H9" s="324"/>
      <c r="I9" s="324"/>
      <c r="J9" s="324"/>
      <c r="K9" s="324"/>
      <c r="L9" s="324"/>
      <c r="M9" s="324"/>
      <c r="N9" s="324"/>
      <c r="O9" s="324"/>
      <c r="P9" s="117"/>
      <c r="R9" s="315" t="s">
        <v>128</v>
      </c>
      <c r="S9" s="315"/>
      <c r="T9" s="315"/>
      <c r="U9" s="315"/>
    </row>
    <row r="10" spans="1:16" ht="84.75" customHeight="1">
      <c r="A10" s="112" t="s">
        <v>97</v>
      </c>
      <c r="B10" s="321"/>
      <c r="C10" s="322"/>
      <c r="D10" s="322"/>
      <c r="E10" s="322"/>
      <c r="F10" s="322"/>
      <c r="G10" s="322"/>
      <c r="H10" s="322"/>
      <c r="I10" s="322"/>
      <c r="J10" s="322"/>
      <c r="K10" s="322"/>
      <c r="L10" s="322"/>
      <c r="M10" s="322"/>
      <c r="N10" s="322"/>
      <c r="O10" s="322"/>
      <c r="P10" s="118"/>
    </row>
    <row r="11" spans="1:16" ht="84.75" customHeight="1">
      <c r="A11" s="112" t="s">
        <v>98</v>
      </c>
      <c r="B11" s="321"/>
      <c r="C11" s="322"/>
      <c r="D11" s="322"/>
      <c r="E11" s="322"/>
      <c r="F11" s="322"/>
      <c r="G11" s="322"/>
      <c r="H11" s="322"/>
      <c r="I11" s="322"/>
      <c r="J11" s="322"/>
      <c r="K11" s="322"/>
      <c r="L11" s="322"/>
      <c r="M11" s="322"/>
      <c r="N11" s="322"/>
      <c r="O11" s="322"/>
      <c r="P11" s="118"/>
    </row>
    <row r="12" spans="1:16" ht="84.75" customHeight="1">
      <c r="A12" s="112" t="s">
        <v>99</v>
      </c>
      <c r="B12" s="321"/>
      <c r="C12" s="322"/>
      <c r="D12" s="322"/>
      <c r="E12" s="322"/>
      <c r="F12" s="322"/>
      <c r="G12" s="322"/>
      <c r="H12" s="322"/>
      <c r="I12" s="322"/>
      <c r="J12" s="322"/>
      <c r="K12" s="322"/>
      <c r="L12" s="322"/>
      <c r="M12" s="322"/>
      <c r="N12" s="322"/>
      <c r="O12" s="322"/>
      <c r="P12" s="118"/>
    </row>
    <row r="13" spans="1:16" ht="84.75" customHeight="1">
      <c r="A13" s="112" t="s">
        <v>99</v>
      </c>
      <c r="B13" s="321"/>
      <c r="C13" s="322"/>
      <c r="D13" s="322"/>
      <c r="E13" s="322"/>
      <c r="F13" s="322"/>
      <c r="G13" s="322"/>
      <c r="H13" s="322"/>
      <c r="I13" s="322"/>
      <c r="J13" s="322"/>
      <c r="K13" s="322"/>
      <c r="L13" s="322"/>
      <c r="M13" s="322"/>
      <c r="N13" s="322"/>
      <c r="O13" s="322"/>
      <c r="P13" s="118"/>
    </row>
    <row r="14" spans="1:16" ht="84.75" customHeight="1">
      <c r="A14" s="112" t="s">
        <v>99</v>
      </c>
      <c r="B14" s="321"/>
      <c r="C14" s="322"/>
      <c r="D14" s="322"/>
      <c r="E14" s="322"/>
      <c r="F14" s="322"/>
      <c r="G14" s="322"/>
      <c r="H14" s="322"/>
      <c r="I14" s="322"/>
      <c r="J14" s="322"/>
      <c r="K14" s="322"/>
      <c r="L14" s="322"/>
      <c r="M14" s="322"/>
      <c r="N14" s="322"/>
      <c r="O14" s="322"/>
      <c r="P14" s="118"/>
    </row>
    <row r="15" spans="1:16" ht="84.75" customHeight="1">
      <c r="A15" s="112" t="s">
        <v>99</v>
      </c>
      <c r="B15" s="321"/>
      <c r="C15" s="322"/>
      <c r="D15" s="322"/>
      <c r="E15" s="322"/>
      <c r="F15" s="322"/>
      <c r="G15" s="322"/>
      <c r="H15" s="322"/>
      <c r="I15" s="322"/>
      <c r="J15" s="322"/>
      <c r="K15" s="322"/>
      <c r="L15" s="322"/>
      <c r="M15" s="322"/>
      <c r="N15" s="322"/>
      <c r="O15" s="322"/>
      <c r="P15" s="118"/>
    </row>
    <row r="16" spans="1:16" ht="84.75" customHeight="1">
      <c r="A16" s="112" t="s">
        <v>99</v>
      </c>
      <c r="B16" s="321"/>
      <c r="C16" s="322"/>
      <c r="D16" s="322"/>
      <c r="E16" s="322"/>
      <c r="F16" s="322"/>
      <c r="G16" s="322"/>
      <c r="H16" s="322"/>
      <c r="I16" s="322"/>
      <c r="J16" s="322"/>
      <c r="K16" s="322"/>
      <c r="L16" s="322"/>
      <c r="M16" s="322"/>
      <c r="N16" s="322"/>
      <c r="O16" s="322"/>
      <c r="P16" s="118"/>
    </row>
    <row r="17" spans="1:16" ht="84.75" customHeight="1" thickBot="1">
      <c r="A17" s="113" t="s">
        <v>99</v>
      </c>
      <c r="B17" s="316"/>
      <c r="C17" s="317"/>
      <c r="D17" s="317"/>
      <c r="E17" s="317"/>
      <c r="F17" s="317"/>
      <c r="G17" s="317"/>
      <c r="H17" s="317"/>
      <c r="I17" s="317"/>
      <c r="J17" s="317"/>
      <c r="K17" s="317"/>
      <c r="L17" s="317"/>
      <c r="M17" s="317"/>
      <c r="N17" s="317"/>
      <c r="O17" s="317"/>
      <c r="P17" s="119"/>
    </row>
  </sheetData>
  <sheetProtection/>
  <mergeCells count="47">
    <mergeCell ref="K3:L3"/>
    <mergeCell ref="B5:E5"/>
    <mergeCell ref="A7:A8"/>
    <mergeCell ref="B7:D7"/>
    <mergeCell ref="E7:P7"/>
    <mergeCell ref="B8:D8"/>
    <mergeCell ref="E8:G8"/>
    <mergeCell ref="H8:K8"/>
    <mergeCell ref="L8:O8"/>
    <mergeCell ref="B9:D9"/>
    <mergeCell ref="E9:G9"/>
    <mergeCell ref="H9:K9"/>
    <mergeCell ref="L9:O9"/>
    <mergeCell ref="B10:D10"/>
    <mergeCell ref="E10:G10"/>
    <mergeCell ref="H10:K10"/>
    <mergeCell ref="L10:O10"/>
    <mergeCell ref="H14:K14"/>
    <mergeCell ref="L14:O14"/>
    <mergeCell ref="B11:D11"/>
    <mergeCell ref="E11:G11"/>
    <mergeCell ref="H11:K11"/>
    <mergeCell ref="L11:O11"/>
    <mergeCell ref="B12:D12"/>
    <mergeCell ref="E12:G12"/>
    <mergeCell ref="H12:K12"/>
    <mergeCell ref="L12:O12"/>
    <mergeCell ref="B16:D16"/>
    <mergeCell ref="E16:G16"/>
    <mergeCell ref="H16:K16"/>
    <mergeCell ref="L16:O16"/>
    <mergeCell ref="B13:D13"/>
    <mergeCell ref="E13:G13"/>
    <mergeCell ref="H13:K13"/>
    <mergeCell ref="L13:O13"/>
    <mergeCell ref="B14:D14"/>
    <mergeCell ref="E14:G14"/>
    <mergeCell ref="R9:U9"/>
    <mergeCell ref="B17:D17"/>
    <mergeCell ref="E17:G17"/>
    <mergeCell ref="H17:K17"/>
    <mergeCell ref="L17:O17"/>
    <mergeCell ref="F5:O5"/>
    <mergeCell ref="B15:D15"/>
    <mergeCell ref="E15:G15"/>
    <mergeCell ref="H15:K15"/>
    <mergeCell ref="L15:O15"/>
  </mergeCells>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2018-03-29T03:08:17Z</dcterms:modified>
  <cp:category/>
  <cp:version/>
  <cp:contentType/>
  <cp:contentStatus/>
</cp:coreProperties>
</file>