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20170714セキネ様データ復旧\★20130722セキネ様\■バドミントン\■Ｒ４年度\埼玉県中体連\★地域スポーツ団体等の参加について\0310web掲載\"/>
    </mc:Choice>
  </mc:AlternateContent>
  <xr:revisionPtr revIDLastSave="0" documentId="13_ncr:1_{8222E145-E699-460F-BC3C-FFAE13392FEB}" xr6:coauthVersionLast="47" xr6:coauthVersionMax="47" xr10:uidLastSave="{00000000-0000-0000-0000-000000000000}"/>
  <bookViews>
    <workbookView xWindow="-96" yWindow="-96" windowWidth="16608" windowHeight="10416" firstSheet="2" activeTab="3" xr2:uid="{55A9D6D6-4BCA-464A-96F4-12CF9E9D9B0B}"/>
    <workbookView xWindow="4830" yWindow="2292" windowWidth="8610" windowHeight="10194" xr2:uid="{22C42182-440E-4267-9F23-159512FBB51B}"/>
  </bookViews>
  <sheets>
    <sheet name="①データ入力用" sheetId="1" r:id="rId1"/>
    <sheet name="②中学の部保管用データ" sheetId="5" r:id="rId2"/>
    <sheet name="③県中学の部へ印刷提出用" sheetId="3" r:id="rId3"/>
    <sheet name="◎ 地区予選会出場者名簿" sheetId="11" r:id="rId4"/>
    <sheet name="④県中体連【様式１】" sheetId="6" r:id="rId5"/>
    <sheet name="⑤県中体連【様式２】" sheetId="8" r:id="rId6"/>
    <sheet name="⑥県中体連【様式３】" sheetId="9" r:id="rId7"/>
    <sheet name="⑦県中体連【様式４】" sheetId="10" r:id="rId8"/>
  </sheets>
  <externalReferences>
    <externalReference r:id="rId9"/>
  </externalReferences>
  <definedNames>
    <definedName name="_xlnm.Print_Area" localSheetId="3">'◎ 地区予選会出場者名簿'!$A$1:$R$86</definedName>
    <definedName name="_xlnm.Print_Area" localSheetId="2">③県中学の部へ印刷提出用!$A$1:$D$47</definedName>
    <definedName name="_xlnm.Print_Area" localSheetId="4">④県中体連【様式１】!$A$1:$AB$43</definedName>
    <definedName name="_xlnm.Print_Area" localSheetId="5">⑤県中体連【様式２】!$A$1:$T$30</definedName>
    <definedName name="_xlnm.Print_Area" localSheetId="6">⑥県中体連【様式３】!$A$1:$P$26</definedName>
    <definedName name="_xlnm.Print_Area" localSheetId="7">⑦県中体連【様式４】!$A$1:$S$25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4" i="11" l="1"/>
  <c r="Q21" i="11"/>
  <c r="Q17" i="11"/>
  <c r="Q13" i="11"/>
  <c r="D45" i="1"/>
  <c r="Q18" i="6" s="1"/>
  <c r="M31" i="11"/>
  <c r="L31" i="11"/>
  <c r="K31" i="11"/>
  <c r="H31" i="11"/>
  <c r="F31" i="11"/>
  <c r="E31" i="11"/>
  <c r="D31" i="11"/>
  <c r="C31" i="11"/>
  <c r="B31" i="11"/>
  <c r="M30" i="11"/>
  <c r="L30" i="11"/>
  <c r="K30" i="11"/>
  <c r="H30" i="11"/>
  <c r="F30" i="11"/>
  <c r="E30" i="11"/>
  <c r="D30" i="11"/>
  <c r="C30" i="11"/>
  <c r="B30" i="11"/>
  <c r="M29" i="11"/>
  <c r="L29" i="11"/>
  <c r="K29" i="11"/>
  <c r="H29" i="11"/>
  <c r="F29" i="11"/>
  <c r="E29" i="11"/>
  <c r="D29" i="11"/>
  <c r="C29" i="11"/>
  <c r="B29" i="11"/>
  <c r="M28" i="11"/>
  <c r="L28" i="11"/>
  <c r="K28" i="11"/>
  <c r="H28" i="11"/>
  <c r="F28" i="11"/>
  <c r="E28" i="11"/>
  <c r="D28" i="11"/>
  <c r="C28" i="11"/>
  <c r="B28" i="11"/>
  <c r="M27" i="11"/>
  <c r="L27" i="11"/>
  <c r="K27" i="11"/>
  <c r="H27" i="11"/>
  <c r="F27" i="11"/>
  <c r="E27" i="11"/>
  <c r="D27" i="11"/>
  <c r="C27" i="11"/>
  <c r="B27" i="11"/>
  <c r="M26" i="11"/>
  <c r="L26" i="11"/>
  <c r="K26" i="11"/>
  <c r="H26" i="11"/>
  <c r="F26" i="11"/>
  <c r="E26" i="11"/>
  <c r="D26" i="11"/>
  <c r="C26" i="11"/>
  <c r="B26" i="11"/>
  <c r="M25" i="11"/>
  <c r="L25" i="11"/>
  <c r="K25" i="11"/>
  <c r="H25" i="11"/>
  <c r="F25" i="11"/>
  <c r="E25" i="11"/>
  <c r="D25" i="11"/>
  <c r="C25" i="11"/>
  <c r="B25" i="11"/>
  <c r="M24" i="11"/>
  <c r="L24" i="11"/>
  <c r="K24" i="11"/>
  <c r="H24" i="11"/>
  <c r="F24" i="11"/>
  <c r="E24" i="11"/>
  <c r="D24" i="11"/>
  <c r="C24" i="11"/>
  <c r="B24" i="11"/>
  <c r="M23" i="11"/>
  <c r="L23" i="11"/>
  <c r="K23" i="11"/>
  <c r="H23" i="11"/>
  <c r="F23" i="11"/>
  <c r="E23" i="11"/>
  <c r="D23" i="11"/>
  <c r="C23" i="11"/>
  <c r="B23" i="11"/>
  <c r="M22" i="11"/>
  <c r="L22" i="11"/>
  <c r="K22" i="11"/>
  <c r="H22" i="11"/>
  <c r="F22" i="11"/>
  <c r="E22" i="11"/>
  <c r="D22" i="11"/>
  <c r="C22" i="11"/>
  <c r="B22" i="11"/>
  <c r="M18" i="11"/>
  <c r="L18" i="11"/>
  <c r="K18" i="11"/>
  <c r="H18" i="11"/>
  <c r="E18" i="11"/>
  <c r="D18" i="11"/>
  <c r="C18" i="11"/>
  <c r="B18" i="11"/>
  <c r="M14" i="11"/>
  <c r="L14" i="11"/>
  <c r="K14" i="11"/>
  <c r="H14" i="11"/>
  <c r="F14" i="11"/>
  <c r="E14" i="11"/>
  <c r="D14" i="11"/>
  <c r="C14" i="11"/>
  <c r="B14" i="11"/>
  <c r="P10" i="11"/>
  <c r="N10" i="11"/>
  <c r="R47" i="11" s="1"/>
  <c r="L10" i="11"/>
  <c r="I10" i="11"/>
  <c r="G10" i="11"/>
  <c r="Q36" i="11" s="1"/>
  <c r="A10" i="11"/>
  <c r="C1" i="5"/>
  <c r="D3" i="5"/>
  <c r="T20" i="5" s="1"/>
  <c r="N3" i="5"/>
  <c r="D190" i="1"/>
  <c r="I26" i="5" s="1"/>
  <c r="B39" i="6"/>
  <c r="L36" i="6"/>
  <c r="C7" i="3"/>
  <c r="B28" i="3"/>
  <c r="B20" i="3"/>
  <c r="M11" i="9"/>
  <c r="N4" i="9"/>
  <c r="G4" i="9"/>
  <c r="F11" i="9" s="1"/>
  <c r="N30" i="8"/>
  <c r="E30" i="8"/>
  <c r="C28" i="8"/>
  <c r="H1" i="5"/>
  <c r="D34" i="3"/>
  <c r="B34" i="3"/>
  <c r="D33" i="3"/>
  <c r="B33" i="3"/>
  <c r="D32" i="3"/>
  <c r="B32" i="3"/>
  <c r="D31" i="3"/>
  <c r="B31" i="3"/>
  <c r="D30" i="3"/>
  <c r="B30" i="3"/>
  <c r="D29" i="3"/>
  <c r="B29" i="3"/>
  <c r="C28" i="3"/>
  <c r="D26" i="3"/>
  <c r="B26" i="3"/>
  <c r="D25" i="3"/>
  <c r="B25" i="3"/>
  <c r="D24" i="3"/>
  <c r="B24" i="3"/>
  <c r="D23" i="3"/>
  <c r="B23" i="3"/>
  <c r="D22" i="3"/>
  <c r="B22" i="3"/>
  <c r="D21" i="3"/>
  <c r="B21" i="3"/>
  <c r="C18" i="3"/>
  <c r="B18" i="3"/>
  <c r="A18" i="3"/>
  <c r="C17" i="3"/>
  <c r="B17" i="3"/>
  <c r="A17" i="3"/>
  <c r="D16" i="3"/>
  <c r="C16" i="3"/>
  <c r="B16" i="3"/>
  <c r="A16" i="3"/>
  <c r="D15" i="3"/>
  <c r="C15" i="3"/>
  <c r="B15" i="3"/>
  <c r="A15" i="3"/>
  <c r="A7" i="3"/>
  <c r="D5" i="3"/>
  <c r="D31" i="1"/>
  <c r="D18" i="3" s="1"/>
  <c r="D32" i="1"/>
  <c r="D17" i="3" s="1"/>
  <c r="B1" i="5"/>
  <c r="D1" i="5"/>
  <c r="I25" i="6"/>
  <c r="C20" i="3" s="1"/>
  <c r="E25" i="6"/>
  <c r="S23" i="6"/>
  <c r="L26" i="6"/>
  <c r="L21" i="6"/>
  <c r="L15" i="5"/>
  <c r="L16" i="5"/>
  <c r="L14" i="5"/>
  <c r="I14" i="5"/>
  <c r="D178" i="1"/>
  <c r="I25" i="5" s="1"/>
  <c r="D166" i="1"/>
  <c r="I24" i="5" s="1"/>
  <c r="D154" i="1"/>
  <c r="I23" i="5" s="1"/>
  <c r="D142" i="1"/>
  <c r="I22" i="5" s="1"/>
  <c r="D130" i="1"/>
  <c r="I21" i="5" s="1"/>
  <c r="D118" i="1"/>
  <c r="I20" i="5" s="1"/>
  <c r="D106" i="1"/>
  <c r="I19" i="5" s="1"/>
  <c r="D94" i="1"/>
  <c r="I18" i="5" s="1"/>
  <c r="D82" i="1"/>
  <c r="I17" i="5" s="1"/>
  <c r="D67" i="1"/>
  <c r="Q23" i="6" s="1"/>
  <c r="T12" i="6"/>
  <c r="B5" i="5"/>
  <c r="B6" i="5"/>
  <c r="D13" i="1"/>
  <c r="T26" i="6"/>
  <c r="D26" i="6"/>
  <c r="F23" i="6"/>
  <c r="F24" i="6"/>
  <c r="T21" i="6"/>
  <c r="D21" i="6"/>
  <c r="I20" i="6"/>
  <c r="E20" i="6"/>
  <c r="F18" i="6"/>
  <c r="F19" i="6"/>
  <c r="K39" i="6" s="1"/>
  <c r="X15" i="6"/>
  <c r="Q15" i="6"/>
  <c r="J15" i="6"/>
  <c r="X14" i="6"/>
  <c r="Q14" i="6"/>
  <c r="J14" i="6"/>
  <c r="T13" i="6"/>
  <c r="F13" i="6"/>
  <c r="V4" i="6"/>
  <c r="D35" i="6" s="1"/>
  <c r="D17" i="1"/>
  <c r="B3" i="5"/>
  <c r="B2" i="5"/>
  <c r="P14" i="5"/>
  <c r="C2" i="5"/>
  <c r="C3" i="5"/>
  <c r="D2" i="5"/>
  <c r="T5" i="5" s="1"/>
  <c r="E2" i="5"/>
  <c r="S14" i="5" s="1"/>
  <c r="E3" i="5"/>
  <c r="S16" i="5" s="1"/>
  <c r="F2" i="5"/>
  <c r="F3" i="5"/>
  <c r="J2" i="5"/>
  <c r="J3" i="5"/>
  <c r="C5" i="5"/>
  <c r="C6" i="5" s="1"/>
  <c r="D5" i="5"/>
  <c r="D6" i="5"/>
  <c r="E5" i="5"/>
  <c r="E6" i="5"/>
  <c r="F5" i="5"/>
  <c r="F6" i="5"/>
  <c r="G5" i="5"/>
  <c r="H5" i="5"/>
  <c r="H6" i="5"/>
  <c r="I5" i="5"/>
  <c r="I6" i="5"/>
  <c r="J5" i="5"/>
  <c r="J6" i="5"/>
  <c r="K5" i="5"/>
  <c r="L5" i="5"/>
  <c r="B8" i="5"/>
  <c r="B9" i="5" s="1"/>
  <c r="C8" i="5"/>
  <c r="C9" i="5"/>
  <c r="D8" i="5"/>
  <c r="D9" i="5"/>
  <c r="E8" i="5"/>
  <c r="E9" i="5"/>
  <c r="F8" i="5"/>
  <c r="F9" i="5"/>
  <c r="G8" i="5"/>
  <c r="G9" i="5"/>
  <c r="H8" i="5"/>
  <c r="H9" i="5"/>
  <c r="B11" i="5"/>
  <c r="B12" i="5" s="1"/>
  <c r="C11" i="5"/>
  <c r="C12" i="5"/>
  <c r="F11" i="5"/>
  <c r="F12" i="5"/>
  <c r="I11" i="5"/>
  <c r="R14" i="5" s="1"/>
  <c r="I12" i="5"/>
  <c r="R26" i="5" s="1"/>
  <c r="J11" i="5"/>
  <c r="J12" i="5"/>
  <c r="L11" i="5"/>
  <c r="L12" i="5"/>
  <c r="M11" i="5"/>
  <c r="M12" i="5"/>
  <c r="O11" i="5"/>
  <c r="O12" i="5"/>
  <c r="P11" i="5"/>
  <c r="B15" i="5"/>
  <c r="M3" i="5"/>
  <c r="C15" i="5"/>
  <c r="D15" i="5"/>
  <c r="E15" i="5"/>
  <c r="F15" i="5"/>
  <c r="G15" i="5"/>
  <c r="H15" i="5"/>
  <c r="J15" i="5"/>
  <c r="K15" i="5"/>
  <c r="M15" i="5"/>
  <c r="N15" i="5"/>
  <c r="O15" i="5"/>
  <c r="P15" i="5"/>
  <c r="Q15" i="5"/>
  <c r="B16" i="5"/>
  <c r="C16" i="5"/>
  <c r="D16" i="5"/>
  <c r="E16" i="5"/>
  <c r="F16" i="5"/>
  <c r="G16" i="5"/>
  <c r="H16" i="5"/>
  <c r="J16" i="5"/>
  <c r="K16" i="5"/>
  <c r="M16" i="5"/>
  <c r="N16" i="5"/>
  <c r="O16" i="5"/>
  <c r="P16" i="5"/>
  <c r="Q16" i="5"/>
  <c r="B17" i="5"/>
  <c r="C17" i="5"/>
  <c r="D17" i="5"/>
  <c r="E17" i="5"/>
  <c r="F17" i="5"/>
  <c r="G17" i="5"/>
  <c r="H17" i="5"/>
  <c r="J17" i="5"/>
  <c r="N17" i="5"/>
  <c r="O17" i="5"/>
  <c r="P17" i="5"/>
  <c r="Q17" i="5"/>
  <c r="B18" i="5"/>
  <c r="C18" i="5"/>
  <c r="D18" i="5"/>
  <c r="E18" i="5"/>
  <c r="F18" i="5"/>
  <c r="G18" i="5"/>
  <c r="H18" i="5"/>
  <c r="J18" i="5"/>
  <c r="N18" i="5"/>
  <c r="O18" i="5"/>
  <c r="P18" i="5"/>
  <c r="Q18" i="5"/>
  <c r="B19" i="5"/>
  <c r="C19" i="5"/>
  <c r="D19" i="5"/>
  <c r="E19" i="5"/>
  <c r="F19" i="5"/>
  <c r="G19" i="5"/>
  <c r="H19" i="5"/>
  <c r="J19" i="5"/>
  <c r="N19" i="5"/>
  <c r="O19" i="5"/>
  <c r="P19" i="5"/>
  <c r="Q19" i="5"/>
  <c r="B20" i="5"/>
  <c r="C20" i="5"/>
  <c r="D20" i="5"/>
  <c r="E20" i="5"/>
  <c r="F20" i="5"/>
  <c r="G20" i="5"/>
  <c r="H20" i="5"/>
  <c r="J20" i="5"/>
  <c r="N20" i="5"/>
  <c r="O20" i="5"/>
  <c r="P20" i="5"/>
  <c r="Q20" i="5"/>
  <c r="B21" i="5"/>
  <c r="C21" i="5"/>
  <c r="D21" i="5"/>
  <c r="E21" i="5"/>
  <c r="F21" i="5"/>
  <c r="G21" i="5"/>
  <c r="H21" i="5"/>
  <c r="J21" i="5"/>
  <c r="N21" i="5"/>
  <c r="O21" i="5"/>
  <c r="P21" i="5"/>
  <c r="Q21" i="5"/>
  <c r="B22" i="5"/>
  <c r="C22" i="5"/>
  <c r="D22" i="5"/>
  <c r="E22" i="5"/>
  <c r="F22" i="5"/>
  <c r="G22" i="5"/>
  <c r="H22" i="5"/>
  <c r="J22" i="5"/>
  <c r="N22" i="5"/>
  <c r="O22" i="5"/>
  <c r="P22" i="5"/>
  <c r="Q22" i="5"/>
  <c r="B23" i="5"/>
  <c r="C23" i="5"/>
  <c r="D23" i="5"/>
  <c r="E23" i="5"/>
  <c r="F23" i="5"/>
  <c r="G23" i="5"/>
  <c r="H23" i="5"/>
  <c r="J23" i="5"/>
  <c r="N23" i="5"/>
  <c r="O23" i="5"/>
  <c r="P23" i="5"/>
  <c r="Q23" i="5"/>
  <c r="B24" i="5"/>
  <c r="C24" i="5"/>
  <c r="D24" i="5"/>
  <c r="E24" i="5"/>
  <c r="F24" i="5"/>
  <c r="G24" i="5"/>
  <c r="H24" i="5"/>
  <c r="J24" i="5"/>
  <c r="N24" i="5"/>
  <c r="O24" i="5"/>
  <c r="P24" i="5"/>
  <c r="Q24" i="5"/>
  <c r="B25" i="5"/>
  <c r="C25" i="5"/>
  <c r="D25" i="5"/>
  <c r="E25" i="5"/>
  <c r="F25" i="5"/>
  <c r="G25" i="5"/>
  <c r="H25" i="5"/>
  <c r="J25" i="5"/>
  <c r="N25" i="5"/>
  <c r="O25" i="5"/>
  <c r="P25" i="5"/>
  <c r="Q25" i="5"/>
  <c r="B26" i="5"/>
  <c r="C14" i="5"/>
  <c r="C26" i="5"/>
  <c r="D14" i="5"/>
  <c r="D26" i="5"/>
  <c r="E14" i="5"/>
  <c r="E26" i="5"/>
  <c r="F14" i="5"/>
  <c r="F26" i="5"/>
  <c r="G14" i="5"/>
  <c r="G26" i="5"/>
  <c r="H14" i="5"/>
  <c r="H26" i="5"/>
  <c r="J14" i="5"/>
  <c r="J26" i="5"/>
  <c r="N14" i="5"/>
  <c r="N26" i="5"/>
  <c r="O14" i="5"/>
  <c r="O26" i="5"/>
  <c r="P26" i="5"/>
  <c r="Q14" i="5"/>
  <c r="Q26" i="5"/>
  <c r="E17" i="1"/>
  <c r="E13" i="1"/>
  <c r="Q81" i="11" l="1"/>
  <c r="Q58" i="11"/>
  <c r="Q14" i="11"/>
  <c r="Q75" i="11"/>
  <c r="Q57" i="11"/>
  <c r="Q18" i="11"/>
  <c r="Q74" i="11"/>
  <c r="Q51" i="11"/>
  <c r="Q26" i="11"/>
  <c r="Q73" i="11"/>
  <c r="Q50" i="11"/>
  <c r="Q25" i="11"/>
  <c r="Q67" i="11"/>
  <c r="Q49" i="11"/>
  <c r="Q24" i="11"/>
  <c r="Q66" i="11"/>
  <c r="Q43" i="11"/>
  <c r="Q83" i="11"/>
  <c r="Q65" i="11"/>
  <c r="Q42" i="11"/>
  <c r="Q82" i="11"/>
  <c r="Q59" i="11"/>
  <c r="Q41" i="11"/>
  <c r="Q31" i="11"/>
  <c r="Q23" i="11"/>
  <c r="Q80" i="11"/>
  <c r="Q72" i="11"/>
  <c r="Q64" i="11"/>
  <c r="Q56" i="11"/>
  <c r="Q48" i="11"/>
  <c r="Q40" i="11"/>
  <c r="Q30" i="11"/>
  <c r="Q22" i="11"/>
  <c r="Q79" i="11"/>
  <c r="Q71" i="11"/>
  <c r="Q63" i="11"/>
  <c r="Q55" i="11"/>
  <c r="Q47" i="11"/>
  <c r="Q39" i="11"/>
  <c r="Q29" i="11"/>
  <c r="Q86" i="11"/>
  <c r="Q78" i="11"/>
  <c r="Q70" i="11"/>
  <c r="Q62" i="11"/>
  <c r="Q54" i="11"/>
  <c r="Q46" i="11"/>
  <c r="Q38" i="11"/>
  <c r="Q28" i="11"/>
  <c r="Q85" i="11"/>
  <c r="Q77" i="11"/>
  <c r="Q69" i="11"/>
  <c r="Q61" i="11"/>
  <c r="Q53" i="11"/>
  <c r="Q45" i="11"/>
  <c r="Q37" i="11"/>
  <c r="Q27" i="11"/>
  <c r="Q84" i="11"/>
  <c r="Q76" i="11"/>
  <c r="Q68" i="11"/>
  <c r="Q60" i="11"/>
  <c r="Q52" i="11"/>
  <c r="Q44" i="11"/>
  <c r="R36" i="11"/>
  <c r="G26" i="11"/>
  <c r="G22" i="11"/>
  <c r="G18" i="11"/>
  <c r="G30" i="11"/>
  <c r="G23" i="11"/>
  <c r="G31" i="11"/>
  <c r="G27" i="11"/>
  <c r="G28" i="11"/>
  <c r="G24" i="11"/>
  <c r="G25" i="11"/>
  <c r="G29" i="11"/>
  <c r="G14" i="11"/>
  <c r="R86" i="11"/>
  <c r="R27" i="11"/>
  <c r="R39" i="11"/>
  <c r="R82" i="11"/>
  <c r="R55" i="11"/>
  <c r="R63" i="11"/>
  <c r="R71" i="11"/>
  <c r="R79" i="11"/>
  <c r="R28" i="11"/>
  <c r="R40" i="11"/>
  <c r="R48" i="11"/>
  <c r="R56" i="11"/>
  <c r="R64" i="11"/>
  <c r="R72" i="11"/>
  <c r="R80" i="11"/>
  <c r="R14" i="11"/>
  <c r="R18" i="11"/>
  <c r="R29" i="11"/>
  <c r="R41" i="11"/>
  <c r="R49" i="11"/>
  <c r="R57" i="11"/>
  <c r="R65" i="11"/>
  <c r="R73" i="11"/>
  <c r="R81" i="11"/>
  <c r="R74" i="11"/>
  <c r="R23" i="11"/>
  <c r="R31" i="11"/>
  <c r="R43" i="11"/>
  <c r="R51" i="11"/>
  <c r="R59" i="11"/>
  <c r="R67" i="11"/>
  <c r="R75" i="11"/>
  <c r="R83" i="11"/>
  <c r="R24" i="11"/>
  <c r="R44" i="11"/>
  <c r="R52" i="11"/>
  <c r="R60" i="11"/>
  <c r="R68" i="11"/>
  <c r="R76" i="11"/>
  <c r="R84" i="11"/>
  <c r="R22" i="11"/>
  <c r="R30" i="11"/>
  <c r="R42" i="11"/>
  <c r="R50" i="11"/>
  <c r="R58" i="11"/>
  <c r="R66" i="11"/>
  <c r="R25" i="11"/>
  <c r="R37" i="11"/>
  <c r="R45" i="11"/>
  <c r="R53" i="11"/>
  <c r="R61" i="11"/>
  <c r="R69" i="11"/>
  <c r="R77" i="11"/>
  <c r="R85" i="11"/>
  <c r="R26" i="11"/>
  <c r="R38" i="11"/>
  <c r="R46" i="11"/>
  <c r="R54" i="11"/>
  <c r="R62" i="11"/>
  <c r="R70" i="11"/>
  <c r="R78" i="11"/>
  <c r="P12" i="5"/>
  <c r="I16" i="5"/>
  <c r="I15" i="5"/>
  <c r="Q16" i="6"/>
  <c r="U36" i="6"/>
  <c r="J16" i="6"/>
  <c r="D18" i="1"/>
  <c r="G6" i="5"/>
  <c r="S5" i="5"/>
  <c r="S8" i="5"/>
  <c r="S12" i="5"/>
  <c r="T8" i="5"/>
  <c r="R3" i="5"/>
  <c r="K6" i="5"/>
  <c r="R2" i="5"/>
  <c r="T11" i="5"/>
  <c r="S6" i="5"/>
  <c r="R8" i="5"/>
  <c r="R12" i="5"/>
  <c r="S11" i="5"/>
  <c r="R11" i="5"/>
  <c r="S3" i="5"/>
  <c r="T3" i="5"/>
  <c r="R9" i="5"/>
  <c r="S2" i="5"/>
  <c r="T2" i="5"/>
  <c r="T6" i="5"/>
  <c r="R6" i="5"/>
  <c r="S9" i="5"/>
  <c r="T9" i="5"/>
  <c r="R5" i="5"/>
  <c r="T12" i="5"/>
  <c r="T26" i="5"/>
  <c r="T24" i="5"/>
  <c r="S15" i="5"/>
  <c r="T14" i="5"/>
  <c r="T19" i="5"/>
  <c r="T18" i="5"/>
  <c r="T16" i="5"/>
  <c r="S23" i="5"/>
  <c r="S22" i="5"/>
  <c r="T25" i="5"/>
  <c r="T17" i="5"/>
  <c r="S21" i="5"/>
  <c r="S20" i="5"/>
  <c r="T23" i="5"/>
  <c r="T15" i="5"/>
  <c r="S19" i="5"/>
  <c r="T22" i="5"/>
  <c r="S26" i="5"/>
  <c r="S18" i="5"/>
  <c r="T21" i="5"/>
  <c r="S25" i="5"/>
  <c r="S17" i="5"/>
  <c r="S24" i="5"/>
  <c r="R22" i="5"/>
  <c r="R21" i="5"/>
  <c r="R20" i="5"/>
  <c r="R19" i="5"/>
  <c r="R15" i="5"/>
  <c r="R18" i="5"/>
  <c r="R25" i="5"/>
  <c r="R17" i="5"/>
  <c r="R24" i="5"/>
  <c r="R16" i="5"/>
  <c r="R23" i="5"/>
  <c r="E18" i="1"/>
  <c r="W16" i="6" l="1"/>
  <c r="L6" i="5"/>
</calcChain>
</file>

<file path=xl/sharedStrings.xml><?xml version="1.0" encoding="utf-8"?>
<sst xmlns="http://schemas.openxmlformats.org/spreadsheetml/2006/main" count="1218" uniqueCount="370">
  <si>
    <t>郵便番号</t>
    <phoneticPr fontId="1"/>
  </si>
  <si>
    <t>都道府県</t>
    <phoneticPr fontId="1"/>
  </si>
  <si>
    <t>市区町村</t>
    <phoneticPr fontId="1"/>
  </si>
  <si>
    <t>町域</t>
    <phoneticPr fontId="1"/>
  </si>
  <si>
    <t>番地等</t>
    <phoneticPr fontId="1"/>
  </si>
  <si>
    <t>建物等</t>
    <phoneticPr fontId="1"/>
  </si>
  <si>
    <t>代表者</t>
    <phoneticPr fontId="1"/>
  </si>
  <si>
    <t>会員番号</t>
    <phoneticPr fontId="1"/>
  </si>
  <si>
    <t>団体名</t>
    <phoneticPr fontId="1"/>
  </si>
  <si>
    <t>越谷市</t>
  </si>
  <si>
    <t>343-0821</t>
    <phoneticPr fontId="1"/>
  </si>
  <si>
    <t>瓦曽根</t>
    <rPh sb="0" eb="3">
      <t>カワラゾネ</t>
    </rPh>
    <phoneticPr fontId="1"/>
  </si>
  <si>
    <t>埼玉県</t>
    <rPh sb="0" eb="3">
      <t>サイタマケン</t>
    </rPh>
    <phoneticPr fontId="1"/>
  </si>
  <si>
    <t>越谷市</t>
    <rPh sb="0" eb="3">
      <t>コシガヤシ</t>
    </rPh>
    <phoneticPr fontId="1"/>
  </si>
  <si>
    <t>＜ 提出先 ＞　　埼玉県バドミントン協会中学の部担当関根（越谷栄進中）へ送付願います !</t>
    <rPh sb="2" eb="4">
      <t>テイシュツ</t>
    </rPh>
    <rPh sb="4" eb="5">
      <t>サキ</t>
    </rPh>
    <rPh sb="9" eb="12">
      <t>サイタマケン</t>
    </rPh>
    <rPh sb="18" eb="20">
      <t>キョウカイ</t>
    </rPh>
    <rPh sb="20" eb="22">
      <t>チュウガク</t>
    </rPh>
    <rPh sb="23" eb="24">
      <t>ブ</t>
    </rPh>
    <rPh sb="24" eb="26">
      <t>タントウ</t>
    </rPh>
    <rPh sb="26" eb="28">
      <t>セキネ</t>
    </rPh>
    <rPh sb="31" eb="33">
      <t>エイシン</t>
    </rPh>
    <rPh sb="36" eb="39">
      <t>ソウフネガ</t>
    </rPh>
    <phoneticPr fontId="5"/>
  </si>
  <si>
    <t>データ送信先</t>
    <rPh sb="3" eb="5">
      <t>ソウシン</t>
    </rPh>
    <rPh sb="5" eb="6">
      <t>サキ</t>
    </rPh>
    <phoneticPr fontId="5"/>
  </si>
  <si>
    <t>bad.saitama.jhs@gmail.com</t>
    <phoneticPr fontId="5"/>
  </si>
  <si>
    <t>（埼玉県中学バドミントン）</t>
    <phoneticPr fontId="5"/>
  </si>
  <si>
    <t>送付先</t>
    <rPh sb="0" eb="3">
      <t>ソウフサキ</t>
    </rPh>
    <phoneticPr fontId="5"/>
  </si>
  <si>
    <t>〒343-0025 越谷市大沢659-1 越谷市立栄進中学校　関根冬藏　宛て</t>
    <rPh sb="10" eb="12">
      <t>コシガヤ</t>
    </rPh>
    <rPh sb="12" eb="13">
      <t>シ</t>
    </rPh>
    <rPh sb="13" eb="15">
      <t>オオサワ</t>
    </rPh>
    <rPh sb="21" eb="23">
      <t>シリツ</t>
    </rPh>
    <rPh sb="23" eb="24">
      <t>シ</t>
    </rPh>
    <rPh sb="24" eb="25">
      <t>リツ</t>
    </rPh>
    <rPh sb="25" eb="27">
      <t>エイシン</t>
    </rPh>
    <rPh sb="27" eb="30">
      <t>チュウガッコウ</t>
    </rPh>
    <rPh sb="29" eb="31">
      <t>セキネ</t>
    </rPh>
    <rPh sb="31" eb="32">
      <t>フユ</t>
    </rPh>
    <rPh sb="32" eb="33">
      <t>クラ</t>
    </rPh>
    <rPh sb="34" eb="35">
      <t>ア</t>
    </rPh>
    <phoneticPr fontId="5"/>
  </si>
  <si>
    <t>新規</t>
    <rPh sb="0" eb="2">
      <t>シンキ</t>
    </rPh>
    <phoneticPr fontId="5"/>
  </si>
  <si>
    <t>変更</t>
    <rPh sb="0" eb="2">
      <t>ヘンコウ</t>
    </rPh>
    <phoneticPr fontId="5"/>
  </si>
  <si>
    <t>学校名</t>
    <rPh sb="0" eb="3">
      <t>ガッコウメイ</t>
    </rPh>
    <phoneticPr fontId="5"/>
  </si>
  <si>
    <t>印</t>
    <rPh sb="0" eb="1">
      <t>イン</t>
    </rPh>
    <phoneticPr fontId="5"/>
  </si>
  <si>
    <t>男</t>
    <rPh sb="0" eb="1">
      <t>オトコ</t>
    </rPh>
    <phoneticPr fontId="5"/>
  </si>
  <si>
    <t>女</t>
    <rPh sb="0" eb="1">
      <t>オンナ</t>
    </rPh>
    <phoneticPr fontId="5"/>
  </si>
  <si>
    <t>※連盟（都道府県協会等） 記入欄</t>
    <rPh sb="1" eb="3">
      <t>レンメイ</t>
    </rPh>
    <rPh sb="4" eb="8">
      <t>トドウフケン</t>
    </rPh>
    <rPh sb="8" eb="10">
      <t>キョウカイ</t>
    </rPh>
    <rPh sb="10" eb="11">
      <t>トウ</t>
    </rPh>
    <rPh sb="13" eb="15">
      <t>キニュウ</t>
    </rPh>
    <rPh sb="15" eb="16">
      <t>ラン</t>
    </rPh>
    <phoneticPr fontId="5"/>
  </si>
  <si>
    <t>申請年月日</t>
    <phoneticPr fontId="5"/>
  </si>
  <si>
    <t>都道府県協会名</t>
    <rPh sb="0" eb="4">
      <t>トドウフケン</t>
    </rPh>
    <rPh sb="4" eb="6">
      <t>キョウカイ</t>
    </rPh>
    <rPh sb="6" eb="7">
      <t>メイ</t>
    </rPh>
    <phoneticPr fontId="5"/>
  </si>
  <si>
    <t>協会会長名</t>
    <rPh sb="0" eb="2">
      <t>キョウカイ</t>
    </rPh>
    <rPh sb="2" eb="4">
      <t>カイチョウ</t>
    </rPh>
    <rPh sb="4" eb="5">
      <t>ナ</t>
    </rPh>
    <phoneticPr fontId="5"/>
  </si>
  <si>
    <t>申請団体の所属種類</t>
    <rPh sb="0" eb="2">
      <t>シンセイ</t>
    </rPh>
    <rPh sb="2" eb="4">
      <t>ダンタイ</t>
    </rPh>
    <rPh sb="5" eb="7">
      <t>ショゾク</t>
    </rPh>
    <rPh sb="7" eb="8">
      <t>シュ</t>
    </rPh>
    <rPh sb="8" eb="9">
      <t>ルイ</t>
    </rPh>
    <phoneticPr fontId="5"/>
  </si>
  <si>
    <t>※日本協会使用欄</t>
    <rPh sb="1" eb="3">
      <t>ニホン</t>
    </rPh>
    <rPh sb="3" eb="5">
      <t>キョウカイ</t>
    </rPh>
    <rPh sb="5" eb="7">
      <t>シヨウ</t>
    </rPh>
    <rPh sb="7" eb="8">
      <t>ラン</t>
    </rPh>
    <phoneticPr fontId="5"/>
  </si>
  <si>
    <t>団体ID番号</t>
    <rPh sb="0" eb="2">
      <t>ダンタイ</t>
    </rPh>
    <rPh sb="4" eb="6">
      <t>バンゴウ</t>
    </rPh>
    <phoneticPr fontId="5"/>
  </si>
  <si>
    <t>パスワード</t>
    <phoneticPr fontId="5"/>
  </si>
  <si>
    <t>新規</t>
    <rPh sb="0" eb="2">
      <t>シンキ</t>
    </rPh>
    <phoneticPr fontId="1"/>
  </si>
  <si>
    <t>セル右下を左クリックして選択する</t>
    <rPh sb="2" eb="4">
      <t>ミギシタ</t>
    </rPh>
    <rPh sb="5" eb="6">
      <t>ヒダリ</t>
    </rPh>
    <rPh sb="12" eb="14">
      <t>センタク</t>
    </rPh>
    <phoneticPr fontId="1"/>
  </si>
  <si>
    <t>　私は、当団体組織に所属する全ての個人情報を取扱い管理し、外部への漏洩防止や管理全般について徹底いたします。組織の管理者として、責任をもって登録情報を管理いたします。</t>
    <phoneticPr fontId="1"/>
  </si>
  <si>
    <t>氏</t>
    <rPh sb="0" eb="1">
      <t>シ</t>
    </rPh>
    <phoneticPr fontId="1"/>
  </si>
  <si>
    <t>名</t>
    <rPh sb="0" eb="1">
      <t>ナ</t>
    </rPh>
    <phoneticPr fontId="1"/>
  </si>
  <si>
    <t>関根</t>
    <rPh sb="0" eb="2">
      <t>セキネ</t>
    </rPh>
    <phoneticPr fontId="1"/>
  </si>
  <si>
    <t>冬藏</t>
    <phoneticPr fontId="1"/>
  </si>
  <si>
    <t>セキネ</t>
    <phoneticPr fontId="1"/>
  </si>
  <si>
    <t>フユゾウ</t>
    <phoneticPr fontId="1"/>
  </si>
  <si>
    <t>フリガナ（氏）</t>
    <phoneticPr fontId="1"/>
  </si>
  <si>
    <t>フリガナ（名）</t>
    <rPh sb="5" eb="6">
      <t>ナ</t>
    </rPh>
    <phoneticPr fontId="1"/>
  </si>
  <si>
    <t>正式名称</t>
    <rPh sb="0" eb="4">
      <t>セイシキメイショウ</t>
    </rPh>
    <phoneticPr fontId="1"/>
  </si>
  <si>
    <t>協会登録用</t>
    <rPh sb="0" eb="2">
      <t>キョウカイ</t>
    </rPh>
    <rPh sb="2" eb="4">
      <t>トウロク</t>
    </rPh>
    <rPh sb="4" eb="5">
      <t>ヨウ</t>
    </rPh>
    <phoneticPr fontId="1"/>
  </si>
  <si>
    <t>瓦曽根ジュニアバドミントンクラブ</t>
    <rPh sb="0" eb="3">
      <t>カワラゾネ</t>
    </rPh>
    <phoneticPr fontId="1"/>
  </si>
  <si>
    <t>瓦曽根ジュニア</t>
    <phoneticPr fontId="1"/>
  </si>
  <si>
    <t>カワラゾネジュニア</t>
  </si>
  <si>
    <t>[入力例]</t>
    <rPh sb="1" eb="3">
      <t>ニュウリョク</t>
    </rPh>
    <phoneticPr fontId="1"/>
  </si>
  <si>
    <t>申請の【新規・変更】の別</t>
    <rPh sb="0" eb="2">
      <t>シンセイ</t>
    </rPh>
    <rPh sb="4" eb="6">
      <t>シンキ</t>
    </rPh>
    <rPh sb="7" eb="9">
      <t>ヘンコウ</t>
    </rPh>
    <rPh sb="11" eb="12">
      <t>ベツ</t>
    </rPh>
    <phoneticPr fontId="1"/>
  </si>
  <si>
    <t>項目</t>
    <rPh sb="0" eb="2">
      <t>コウモク</t>
    </rPh>
    <phoneticPr fontId="1"/>
  </si>
  <si>
    <t>直接入力</t>
    <rPh sb="0" eb="2">
      <t>チョクセツ</t>
    </rPh>
    <rPh sb="2" eb="4">
      <t>ニュウリョク</t>
    </rPh>
    <phoneticPr fontId="1"/>
  </si>
  <si>
    <t>090-2561-1713</t>
    <phoneticPr fontId="1"/>
  </si>
  <si>
    <t>（半角）</t>
    <phoneticPr fontId="1"/>
  </si>
  <si>
    <t>直接入力・選択</t>
    <rPh sb="0" eb="2">
      <t>チョクセツ</t>
    </rPh>
    <rPh sb="2" eb="4">
      <t>ニュウリョク</t>
    </rPh>
    <rPh sb="5" eb="7">
      <t>センタク</t>
    </rPh>
    <phoneticPr fontId="1"/>
  </si>
  <si>
    <t>瓦曽根Ｊｒ．</t>
    <phoneticPr fontId="1"/>
  </si>
  <si>
    <t>（全角）</t>
    <rPh sb="1" eb="2">
      <t>ゼン</t>
    </rPh>
    <phoneticPr fontId="1"/>
  </si>
  <si>
    <t>※通常繋がりやすい番号を入力</t>
    <phoneticPr fontId="1"/>
  </si>
  <si>
    <t>日本スポーツ協会公認スポーツ指導者（バドミントン）資格</t>
    <phoneticPr fontId="1"/>
  </si>
  <si>
    <t>日本バドミントン協会公認審判
員資格（３級以上）</t>
    <phoneticPr fontId="1"/>
  </si>
  <si>
    <t>上記で未取得者は、取得予定時期</t>
    <rPh sb="0" eb="2">
      <t>ジョウキ</t>
    </rPh>
    <rPh sb="3" eb="6">
      <t>ミシュトク</t>
    </rPh>
    <rPh sb="6" eb="7">
      <t>シャ</t>
    </rPh>
    <rPh sb="9" eb="11">
      <t>シュトク</t>
    </rPh>
    <rPh sb="11" eb="15">
      <t>ヨテイジキ</t>
    </rPh>
    <phoneticPr fontId="1"/>
  </si>
  <si>
    <t>電話番号（原則携帯）</t>
    <rPh sb="5" eb="7">
      <t>ゲンソク</t>
    </rPh>
    <rPh sb="7" eb="9">
      <t>ケイタイ</t>
    </rPh>
    <phoneticPr fontId="1"/>
  </si>
  <si>
    <t>生年月日</t>
    <rPh sb="0" eb="4">
      <t>セイネンガッピ</t>
    </rPh>
    <phoneticPr fontId="1"/>
  </si>
  <si>
    <t>bad.zzz.minton@gmail.com</t>
    <phoneticPr fontId="1"/>
  </si>
  <si>
    <t>E-mail</t>
  </si>
  <si>
    <t>主な活動会場名（市町村名）</t>
  </si>
  <si>
    <t>越谷市立栄進中学校・越谷市立総合体育館（越谷市）</t>
  </si>
  <si>
    <t>活動日（曜日）</t>
  </si>
  <si>
    <t>火・金・土</t>
  </si>
  <si>
    <t>合計</t>
    <rPh sb="0" eb="2">
      <t>ゴウケイ</t>
    </rPh>
    <phoneticPr fontId="1"/>
  </si>
  <si>
    <t>自動計算</t>
    <rPh sb="0" eb="2">
      <t>ジドウ</t>
    </rPh>
    <rPh sb="2" eb="4">
      <t>ケイサン</t>
    </rPh>
    <phoneticPr fontId="1"/>
  </si>
  <si>
    <t>プログラム対戦表用</t>
    <phoneticPr fontId="1"/>
  </si>
  <si>
    <t>背面ゼッケン用</t>
    <phoneticPr fontId="1"/>
  </si>
  <si>
    <t>フリガナ</t>
    <phoneticPr fontId="1"/>
  </si>
  <si>
    <t>カワラゾネジュニアバドミントンクラブ</t>
    <phoneticPr fontId="1"/>
  </si>
  <si>
    <t>登録都道府県名</t>
    <rPh sb="2" eb="7">
      <t>トドウフケンメイ</t>
    </rPh>
    <phoneticPr fontId="1"/>
  </si>
  <si>
    <t>男子１年</t>
    <rPh sb="3" eb="4">
      <t>ネン</t>
    </rPh>
    <phoneticPr fontId="1"/>
  </si>
  <si>
    <t>中学生会員数</t>
    <rPh sb="0" eb="3">
      <t>チュウガクセイ</t>
    </rPh>
    <rPh sb="3" eb="6">
      <t>カイインスウ</t>
    </rPh>
    <phoneticPr fontId="1"/>
  </si>
  <si>
    <t>男子２年</t>
    <rPh sb="3" eb="4">
      <t>ネン</t>
    </rPh>
    <phoneticPr fontId="1"/>
  </si>
  <si>
    <t>男子３年</t>
    <rPh sb="3" eb="4">
      <t>ネン</t>
    </rPh>
    <phoneticPr fontId="1"/>
  </si>
  <si>
    <t>小計（男子）</t>
    <rPh sb="0" eb="2">
      <t>ショウケイ</t>
    </rPh>
    <rPh sb="3" eb="5">
      <t>ダンシ</t>
    </rPh>
    <phoneticPr fontId="1"/>
  </si>
  <si>
    <t>小計（女子）</t>
    <rPh sb="0" eb="2">
      <t>ショウケイ</t>
    </rPh>
    <rPh sb="3" eb="5">
      <t>ジョシ</t>
    </rPh>
    <phoneticPr fontId="1"/>
  </si>
  <si>
    <t>（半角）</t>
  </si>
  <si>
    <t>男子個人戦ダブルス</t>
    <rPh sb="0" eb="2">
      <t>ダンシ</t>
    </rPh>
    <rPh sb="2" eb="5">
      <t>コジンセン</t>
    </rPh>
    <phoneticPr fontId="1"/>
  </si>
  <si>
    <t>男子個人戦シングルス</t>
    <rPh sb="0" eb="2">
      <t>ダンシ</t>
    </rPh>
    <rPh sb="2" eb="5">
      <t>コジンセン</t>
    </rPh>
    <phoneticPr fontId="1"/>
  </si>
  <si>
    <t>女子団体戦</t>
    <rPh sb="0" eb="2">
      <t>ジョシ</t>
    </rPh>
    <rPh sb="2" eb="5">
      <t>ダンタイセン</t>
    </rPh>
    <phoneticPr fontId="1"/>
  </si>
  <si>
    <t>男子団体戦</t>
    <rPh sb="0" eb="2">
      <t>ダンシ</t>
    </rPh>
    <rPh sb="2" eb="4">
      <t>ダンタイ</t>
    </rPh>
    <rPh sb="4" eb="5">
      <t>セン</t>
    </rPh>
    <phoneticPr fontId="1"/>
  </si>
  <si>
    <t>女子個人戦ダブルス</t>
    <rPh sb="0" eb="5">
      <t>ジョシコジンセン</t>
    </rPh>
    <phoneticPr fontId="1"/>
  </si>
  <si>
    <t>女子個人戦シングルス</t>
    <rPh sb="0" eb="2">
      <t>ジョシ</t>
    </rPh>
    <rPh sb="2" eb="5">
      <t>コジンセン</t>
    </rPh>
    <phoneticPr fontId="1"/>
  </si>
  <si>
    <t>大会参加予定希望種目及び出場予定数</t>
    <rPh sb="0" eb="2">
      <t>タイカイ</t>
    </rPh>
    <rPh sb="2" eb="6">
      <t>サンカヨテイ</t>
    </rPh>
    <rPh sb="6" eb="8">
      <t>キボウ</t>
    </rPh>
    <rPh sb="8" eb="10">
      <t>シュモク</t>
    </rPh>
    <rPh sb="10" eb="11">
      <t>オヨ</t>
    </rPh>
    <rPh sb="12" eb="16">
      <t>シュツジョウヨテイ</t>
    </rPh>
    <rPh sb="16" eb="17">
      <t>スウ</t>
    </rPh>
    <phoneticPr fontId="1"/>
  </si>
  <si>
    <t>組</t>
    <rPh sb="0" eb="1">
      <t>クミ</t>
    </rPh>
    <phoneticPr fontId="1"/>
  </si>
  <si>
    <t>名</t>
    <rPh sb="0" eb="1">
      <t>メイ</t>
    </rPh>
    <phoneticPr fontId="1"/>
  </si>
  <si>
    <t>出場する</t>
    <rPh sb="0" eb="2">
      <t>シュツジョウ</t>
    </rPh>
    <phoneticPr fontId="1"/>
  </si>
  <si>
    <t>※地区予選会の出場定数を上限とする。</t>
    <rPh sb="1" eb="5">
      <t>チクヨセン</t>
    </rPh>
    <rPh sb="5" eb="6">
      <t>カイ</t>
    </rPh>
    <rPh sb="7" eb="9">
      <t>シュツジョウ</t>
    </rPh>
    <rPh sb="9" eb="11">
      <t>テイスウ</t>
    </rPh>
    <rPh sb="12" eb="14">
      <t>ジョウゲン</t>
    </rPh>
    <phoneticPr fontId="1"/>
  </si>
  <si>
    <t>指導者１</t>
    <rPh sb="0" eb="3">
      <t>シドウシャ</t>
    </rPh>
    <phoneticPr fontId="1"/>
  </si>
  <si>
    <t>性別</t>
    <rPh sb="0" eb="2">
      <t>セイベツ</t>
    </rPh>
    <phoneticPr fontId="1"/>
  </si>
  <si>
    <t>男性</t>
    <rPh sb="0" eb="2">
      <t>ダンセイ</t>
    </rPh>
    <phoneticPr fontId="1"/>
  </si>
  <si>
    <t>なし</t>
    <phoneticPr fontId="1"/>
  </si>
  <si>
    <t>スタートコーチ</t>
    <phoneticPr fontId="1"/>
  </si>
  <si>
    <t>コーチ１</t>
    <phoneticPr fontId="1"/>
  </si>
  <si>
    <t>なし</t>
  </si>
  <si>
    <t>コーチ２</t>
  </si>
  <si>
    <t>３級</t>
    <rPh sb="1" eb="2">
      <t>キュウ</t>
    </rPh>
    <phoneticPr fontId="1"/>
  </si>
  <si>
    <t>コーチ３</t>
  </si>
  <si>
    <t>２級</t>
    <rPh sb="1" eb="2">
      <t>キュウ</t>
    </rPh>
    <phoneticPr fontId="1"/>
  </si>
  <si>
    <t>コーチ４</t>
  </si>
  <si>
    <t>１級</t>
    <rPh sb="1" eb="2">
      <t>キュウ</t>
    </rPh>
    <phoneticPr fontId="1"/>
  </si>
  <si>
    <t>指導者２</t>
    <rPh sb="0" eb="3">
      <t>シドウシャ</t>
    </rPh>
    <phoneticPr fontId="1"/>
  </si>
  <si>
    <t>指導者３</t>
    <rPh sb="0" eb="3">
      <t>シドウシャ</t>
    </rPh>
    <phoneticPr fontId="1"/>
  </si>
  <si>
    <t>指導者４</t>
    <rPh sb="0" eb="3">
      <t>シドウシャ</t>
    </rPh>
    <phoneticPr fontId="1"/>
  </si>
  <si>
    <t>指導者５</t>
    <rPh sb="0" eb="3">
      <t>シドウシャ</t>
    </rPh>
    <phoneticPr fontId="1"/>
  </si>
  <si>
    <t>指導者６</t>
    <rPh sb="0" eb="3">
      <t>シドウシャ</t>
    </rPh>
    <phoneticPr fontId="1"/>
  </si>
  <si>
    <t>＊上記で未取得者は、取得予定時期</t>
    <rPh sb="1" eb="3">
      <t>ジョウキ</t>
    </rPh>
    <rPh sb="4" eb="7">
      <t>ミシュトク</t>
    </rPh>
    <rPh sb="7" eb="8">
      <t>シャ</t>
    </rPh>
    <rPh sb="10" eb="12">
      <t>シュトク</t>
    </rPh>
    <rPh sb="12" eb="16">
      <t>ヨテイジキ</t>
    </rPh>
    <phoneticPr fontId="1"/>
  </si>
  <si>
    <t>令和５年度秋</t>
    <rPh sb="0" eb="2">
      <t>レイワ</t>
    </rPh>
    <rPh sb="3" eb="5">
      <t>ネンド</t>
    </rPh>
    <rPh sb="5" eb="6">
      <t>アキ</t>
    </rPh>
    <phoneticPr fontId="1"/>
  </si>
  <si>
    <t>出場しない</t>
    <rPh sb="0" eb="2">
      <t>シュツジョウ</t>
    </rPh>
    <phoneticPr fontId="1"/>
  </si>
  <si>
    <t>（漢字・ひらがな・カタカタは全角、英数宇・記号は半角または全角）</t>
    <rPh sb="1" eb="3">
      <t>カンジ</t>
    </rPh>
    <rPh sb="14" eb="15">
      <t>ゼン</t>
    </rPh>
    <rPh sb="17" eb="19">
      <t>エイスウ</t>
    </rPh>
    <rPh sb="19" eb="20">
      <t>ウ</t>
    </rPh>
    <rPh sb="21" eb="23">
      <t>キゴウ</t>
    </rPh>
    <rPh sb="24" eb="26">
      <t>ハンカク</t>
    </rPh>
    <rPh sb="29" eb="31">
      <t>ゼンカク</t>
    </rPh>
    <phoneticPr fontId="1"/>
  </si>
  <si>
    <t>下記のとおり、地域スポーツ団体等（地域クラブ活動）を登録申請致します。</t>
    <rPh sb="0" eb="2">
      <t>カキ</t>
    </rPh>
    <rPh sb="7" eb="9">
      <t>チイキ</t>
    </rPh>
    <rPh sb="13" eb="15">
      <t>ダンタイ</t>
    </rPh>
    <rPh sb="15" eb="16">
      <t>トウ</t>
    </rPh>
    <rPh sb="17" eb="19">
      <t>チイキ</t>
    </rPh>
    <rPh sb="22" eb="24">
      <t>カツドウ</t>
    </rPh>
    <rPh sb="26" eb="28">
      <t>トウロク</t>
    </rPh>
    <rPh sb="28" eb="30">
      <t>シンセイ</t>
    </rPh>
    <rPh sb="30" eb="31">
      <t>イタ</t>
    </rPh>
    <phoneticPr fontId="5"/>
  </si>
  <si>
    <t>1-18-6</t>
    <phoneticPr fontId="1"/>
  </si>
  <si>
    <t>瓦曽根コーポ101</t>
    <rPh sb="0" eb="3">
      <t>カワラゾネ</t>
    </rPh>
    <phoneticPr fontId="1"/>
  </si>
  <si>
    <t>指導者７</t>
    <rPh sb="0" eb="3">
      <t>シドウシャ</t>
    </rPh>
    <phoneticPr fontId="1"/>
  </si>
  <si>
    <t>指導者８</t>
    <rPh sb="0" eb="3">
      <t>シドウシャ</t>
    </rPh>
    <phoneticPr fontId="1"/>
  </si>
  <si>
    <t>指導者９</t>
    <rPh sb="0" eb="3">
      <t>シドウシャ</t>
    </rPh>
    <phoneticPr fontId="1"/>
  </si>
  <si>
    <t>指導者１０</t>
    <rPh sb="0" eb="3">
      <t>シドウシャ</t>
    </rPh>
    <phoneticPr fontId="1"/>
  </si>
  <si>
    <t>電話番号（原則携帯）</t>
  </si>
  <si>
    <t>代表者住所</t>
    <rPh sb="3" eb="5">
      <t>ジュウショ</t>
    </rPh>
    <phoneticPr fontId="1"/>
  </si>
  <si>
    <t>〒</t>
    <phoneticPr fontId="1"/>
  </si>
  <si>
    <t>＊</t>
    <phoneticPr fontId="1"/>
  </si>
  <si>
    <t>申請日</t>
    <rPh sb="0" eb="3">
      <t>シンセイビ</t>
    </rPh>
    <phoneticPr fontId="1"/>
  </si>
  <si>
    <t xml:space="preserve"> </t>
    <phoneticPr fontId="1"/>
  </si>
  <si>
    <t>記入に関しての注意事項</t>
  </si>
  <si>
    <t>黄色いシートのみ記入してください。</t>
    <rPh sb="0" eb="2">
      <t>キイロ</t>
    </rPh>
    <rPh sb="8" eb="10">
      <t>キニュウ</t>
    </rPh>
    <phoneticPr fontId="5"/>
  </si>
  <si>
    <t>様式１</t>
    <rPh sb="0" eb="2">
      <t>ヨウシキ</t>
    </rPh>
    <phoneticPr fontId="5"/>
  </si>
  <si>
    <t>令和　　年　　月　　日</t>
    <rPh sb="0" eb="2">
      <t>レイワ</t>
    </rPh>
    <rPh sb="4" eb="5">
      <t>ネン</t>
    </rPh>
    <rPh sb="7" eb="8">
      <t>ガツ</t>
    </rPh>
    <rPh sb="10" eb="11">
      <t>ニチ</t>
    </rPh>
    <phoneticPr fontId="5"/>
  </si>
  <si>
    <t>←</t>
    <phoneticPr fontId="5"/>
  </si>
  <si>
    <t>記載した日にちを記入します。</t>
    <rPh sb="0" eb="2">
      <t>キサイ</t>
    </rPh>
    <rPh sb="4" eb="5">
      <t>ヒ</t>
    </rPh>
    <rPh sb="8" eb="10">
      <t>キニュウ</t>
    </rPh>
    <phoneticPr fontId="5"/>
  </si>
  <si>
    <t>埼玉県中学校体育連盟会長　殿</t>
    <rPh sb="0" eb="2">
      <t>サイタマ</t>
    </rPh>
    <rPh sb="2" eb="3">
      <t>ケン</t>
    </rPh>
    <rPh sb="3" eb="6">
      <t>チュウガッコウ</t>
    </rPh>
    <rPh sb="6" eb="8">
      <t>タイイク</t>
    </rPh>
    <rPh sb="8" eb="10">
      <t>レンメイ</t>
    </rPh>
    <rPh sb="10" eb="12">
      <t>カイチョウ</t>
    </rPh>
    <rPh sb="13" eb="14">
      <t>ドノ</t>
    </rPh>
    <phoneticPr fontId="5"/>
  </si>
  <si>
    <t>地域スポーツ団体等（地域クラブ活動）　大会参加登録申請書</t>
    <rPh sb="0" eb="2">
      <t>チイキ</t>
    </rPh>
    <rPh sb="6" eb="8">
      <t>ダンタイ</t>
    </rPh>
    <rPh sb="8" eb="9">
      <t>ナド</t>
    </rPh>
    <rPh sb="10" eb="12">
      <t>チイキ</t>
    </rPh>
    <rPh sb="15" eb="17">
      <t>カツドウ</t>
    </rPh>
    <rPh sb="19" eb="21">
      <t>タイカイ</t>
    </rPh>
    <rPh sb="21" eb="23">
      <t>サンカ</t>
    </rPh>
    <rPh sb="23" eb="25">
      <t>トウロク</t>
    </rPh>
    <rPh sb="25" eb="28">
      <t>シンセイショ</t>
    </rPh>
    <phoneticPr fontId="5"/>
  </si>
  <si>
    <t>種目名、男女を選択してください。
団体競技は男女どちらかを選択。個人競技は男女または共通を選択
　団体競技とはバスケットボール、サッカー、ハンドボール、軟式野球、バレーボール、ソフトボール</t>
    <rPh sb="0" eb="2">
      <t>シュモク</t>
    </rPh>
    <rPh sb="2" eb="3">
      <t>メイ</t>
    </rPh>
    <rPh sb="4" eb="6">
      <t>ダンジョ</t>
    </rPh>
    <rPh sb="7" eb="9">
      <t>センタク</t>
    </rPh>
    <rPh sb="49" eb="51">
      <t>ダンタイ</t>
    </rPh>
    <rPh sb="51" eb="53">
      <t>キョウギ</t>
    </rPh>
    <rPh sb="76" eb="78">
      <t>ナンシキ</t>
    </rPh>
    <rPh sb="78" eb="80">
      <t>ヤキュウ</t>
    </rPh>
    <phoneticPr fontId="5"/>
  </si>
  <si>
    <t>１　基本内容</t>
    <rPh sb="2" eb="4">
      <t>キホン</t>
    </rPh>
    <rPh sb="4" eb="6">
      <t>ナイヨウ</t>
    </rPh>
    <phoneticPr fontId="5"/>
  </si>
  <si>
    <t>競技名</t>
    <rPh sb="0" eb="2">
      <t>キョウギ</t>
    </rPh>
    <rPh sb="2" eb="3">
      <t>メイ</t>
    </rPh>
    <phoneticPr fontId="5"/>
  </si>
  <si>
    <t>男女</t>
    <rPh sb="0" eb="2">
      <t>ダンジョ</t>
    </rPh>
    <phoneticPr fontId="5"/>
  </si>
  <si>
    <t>地域スポーツ団体名を記載してください。この記載された団体名が競技会の時の大会名になり、
プログラム等に掲載されます。団体名は漢字、ひらがな、カタカナ、英数字、〇〇でお願いし
ます。字数は〇〇字以内。
代表者が登録を希望する市町村を記入。大会が市町村の予選からの場合は、ここに記入した市町村より大会に参加します。登録市町村の変更は原則認められません。</t>
    <rPh sb="0" eb="2">
      <t>チイキ</t>
    </rPh>
    <rPh sb="6" eb="8">
      <t>ダンタイ</t>
    </rPh>
    <rPh sb="8" eb="9">
      <t>メイ</t>
    </rPh>
    <rPh sb="10" eb="12">
      <t>キサイ</t>
    </rPh>
    <rPh sb="21" eb="23">
      <t>キサイ</t>
    </rPh>
    <rPh sb="26" eb="29">
      <t>ダンタイメイ</t>
    </rPh>
    <rPh sb="30" eb="33">
      <t>キョウギカイ</t>
    </rPh>
    <rPh sb="34" eb="35">
      <t>トキ</t>
    </rPh>
    <rPh sb="36" eb="39">
      <t>タイカイメイ</t>
    </rPh>
    <rPh sb="49" eb="50">
      <t>トウ</t>
    </rPh>
    <rPh sb="51" eb="53">
      <t>ケイサイ</t>
    </rPh>
    <rPh sb="58" eb="61">
      <t>ダンタイメイ</t>
    </rPh>
    <rPh sb="62" eb="64">
      <t>カンジ</t>
    </rPh>
    <rPh sb="75" eb="78">
      <t>エイスウジ</t>
    </rPh>
    <rPh sb="83" eb="84">
      <t>ネガ</t>
    </rPh>
    <rPh sb="90" eb="92">
      <t>ジスウ</t>
    </rPh>
    <rPh sb="95" eb="96">
      <t>ジ</t>
    </rPh>
    <rPh sb="96" eb="98">
      <t>イナイ</t>
    </rPh>
    <phoneticPr fontId="5"/>
  </si>
  <si>
    <t>地域スポーツ団体名</t>
    <rPh sb="0" eb="2">
      <t>チイキ</t>
    </rPh>
    <rPh sb="6" eb="9">
      <t>ダンタイメイ</t>
    </rPh>
    <phoneticPr fontId="5"/>
  </si>
  <si>
    <t>登録
市町村</t>
    <rPh sb="0" eb="2">
      <t>トウロク</t>
    </rPh>
    <rPh sb="3" eb="6">
      <t>シチョウソン</t>
    </rPh>
    <phoneticPr fontId="5"/>
  </si>
  <si>
    <t>人数</t>
    <rPh sb="0" eb="2">
      <t>ニンズウ</t>
    </rPh>
    <phoneticPr fontId="5"/>
  </si>
  <si>
    <t>男　子</t>
    <rPh sb="0" eb="1">
      <t>オトコ</t>
    </rPh>
    <rPh sb="2" eb="3">
      <t>コ</t>
    </rPh>
    <phoneticPr fontId="5"/>
  </si>
  <si>
    <t>名</t>
    <rPh sb="0" eb="1">
      <t>メイ</t>
    </rPh>
    <phoneticPr fontId="5"/>
  </si>
  <si>
    <t>男子</t>
    <rPh sb="0" eb="2">
      <t>ダンシ</t>
    </rPh>
    <phoneticPr fontId="5"/>
  </si>
  <si>
    <t>女　子</t>
    <phoneticPr fontId="5"/>
  </si>
  <si>
    <t>女子</t>
    <rPh sb="0" eb="2">
      <t>ジョシ</t>
    </rPh>
    <phoneticPr fontId="5"/>
  </si>
  <si>
    <t>部員数を学年ごとに入力してください。</t>
    <rPh sb="0" eb="3">
      <t>ブインスウ</t>
    </rPh>
    <rPh sb="4" eb="6">
      <t>ガクネン</t>
    </rPh>
    <rPh sb="9" eb="11">
      <t>ニュウリョク</t>
    </rPh>
    <phoneticPr fontId="5"/>
  </si>
  <si>
    <t>合計</t>
    <rPh sb="0" eb="2">
      <t>ゴウケイ</t>
    </rPh>
    <phoneticPr fontId="5"/>
  </si>
  <si>
    <t>ふりがな
代表者名</t>
    <rPh sb="5" eb="8">
      <t>ダイヒョウシャ</t>
    </rPh>
    <rPh sb="8" eb="9">
      <t>メイ</t>
    </rPh>
    <phoneticPr fontId="5"/>
  </si>
  <si>
    <t>年齢</t>
    <rPh sb="0" eb="2">
      <t>ネンレイ</t>
    </rPh>
    <phoneticPr fontId="5"/>
  </si>
  <si>
    <t>代表者情報　</t>
    <rPh sb="0" eb="3">
      <t>ダイヒョウシャ</t>
    </rPh>
    <rPh sb="3" eb="5">
      <t>ジョウホウ</t>
    </rPh>
    <phoneticPr fontId="5"/>
  </si>
  <si>
    <t>住所</t>
    <rPh sb="0" eb="2">
      <t>ジュウショ</t>
    </rPh>
    <phoneticPr fontId="5"/>
  </si>
  <si>
    <t>　〒</t>
    <phoneticPr fontId="5"/>
  </si>
  <si>
    <t>TEL</t>
    <phoneticPr fontId="5"/>
  </si>
  <si>
    <t>FAX</t>
    <phoneticPr fontId="5"/>
  </si>
  <si>
    <t>e-mail</t>
    <phoneticPr fontId="5"/>
  </si>
  <si>
    <t>県中体連または競技専門部と連絡が取れる方連絡が取れる電話番号を必ず記載してください。</t>
    <rPh sb="20" eb="22">
      <t>レンラク</t>
    </rPh>
    <rPh sb="23" eb="24">
      <t>ト</t>
    </rPh>
    <rPh sb="26" eb="28">
      <t>デンワ</t>
    </rPh>
    <rPh sb="28" eb="30">
      <t>バンゴウ</t>
    </rPh>
    <phoneticPr fontId="5"/>
  </si>
  <si>
    <t>ふりがな
事務担当者</t>
    <rPh sb="5" eb="7">
      <t>ジム</t>
    </rPh>
    <rPh sb="7" eb="10">
      <t>タントウシャ</t>
    </rPh>
    <phoneticPr fontId="5"/>
  </si>
  <si>
    <t>事務担当者情報　代表者が兼務することも可能です。その場合「同上」と記載してください。</t>
    <rPh sb="0" eb="2">
      <t>ジム</t>
    </rPh>
    <rPh sb="2" eb="5">
      <t>タントウシャ</t>
    </rPh>
    <rPh sb="5" eb="7">
      <t>ジョウホウ</t>
    </rPh>
    <rPh sb="8" eb="11">
      <t>ダイヒョウシャ</t>
    </rPh>
    <rPh sb="12" eb="14">
      <t>ケンム</t>
    </rPh>
    <rPh sb="19" eb="21">
      <t>カノウ</t>
    </rPh>
    <rPh sb="26" eb="28">
      <t>バアイ</t>
    </rPh>
    <rPh sb="29" eb="31">
      <t>ドウジョウ</t>
    </rPh>
    <rPh sb="33" eb="35">
      <t>キサイ</t>
    </rPh>
    <phoneticPr fontId="5"/>
  </si>
  <si>
    <t>２　参加条件</t>
    <rPh sb="2" eb="4">
      <t>サンカ</t>
    </rPh>
    <rPh sb="4" eb="6">
      <t>ジョウケン</t>
    </rPh>
    <phoneticPr fontId="5"/>
  </si>
  <si>
    <t>　（１）　 全国中学校体育大会への地域スポーツ団体等の参加資格の特例について　（令和４年１１月１４日　令４日中体連第３０９号）
                   における参加資格・参加条件を具備する</t>
    <rPh sb="40" eb="42">
      <t>レイワ</t>
    </rPh>
    <rPh sb="43" eb="44">
      <t>ネン</t>
    </rPh>
    <rPh sb="46" eb="47">
      <t>ガツ</t>
    </rPh>
    <rPh sb="49" eb="50">
      <t>ヒ</t>
    </rPh>
    <rPh sb="51" eb="52">
      <t>レイ</t>
    </rPh>
    <rPh sb="53" eb="54">
      <t>ニチ</t>
    </rPh>
    <rPh sb="54" eb="57">
      <t>チュウタイレン</t>
    </rPh>
    <rPh sb="57" eb="58">
      <t>ダイ</t>
    </rPh>
    <rPh sb="61" eb="62">
      <t>ゴウ</t>
    </rPh>
    <rPh sb="87" eb="89">
      <t>サンカ</t>
    </rPh>
    <rPh sb="89" eb="91">
      <t>シカク</t>
    </rPh>
    <rPh sb="92" eb="94">
      <t>サンカ</t>
    </rPh>
    <rPh sb="94" eb="96">
      <t>ジョウケン</t>
    </rPh>
    <rPh sb="97" eb="99">
      <t>グビ</t>
    </rPh>
    <phoneticPr fontId="5"/>
  </si>
  <si>
    <t>　（２）　埼玉県中学校体育連盟による埼玉県中学校体育大会参加規程の参加条件を厳守していること（様式２　同意書）</t>
    <rPh sb="5" eb="7">
      <t>サイタマ</t>
    </rPh>
    <rPh sb="7" eb="8">
      <t>ケン</t>
    </rPh>
    <rPh sb="8" eb="9">
      <t>チュウ</t>
    </rPh>
    <rPh sb="9" eb="11">
      <t>ガッコウ</t>
    </rPh>
    <rPh sb="11" eb="13">
      <t>タイイク</t>
    </rPh>
    <rPh sb="13" eb="15">
      <t>レンメイ</t>
    </rPh>
    <rPh sb="18" eb="20">
      <t>サイタマ</t>
    </rPh>
    <rPh sb="20" eb="21">
      <t>ケン</t>
    </rPh>
    <rPh sb="21" eb="22">
      <t>チュウ</t>
    </rPh>
    <rPh sb="22" eb="24">
      <t>ガッコウ</t>
    </rPh>
    <rPh sb="24" eb="26">
      <t>タイイク</t>
    </rPh>
    <rPh sb="26" eb="28">
      <t>タイカイ</t>
    </rPh>
    <rPh sb="28" eb="30">
      <t>サンカ</t>
    </rPh>
    <rPh sb="30" eb="32">
      <t>キテイ</t>
    </rPh>
    <rPh sb="33" eb="35">
      <t>サンカ</t>
    </rPh>
    <rPh sb="35" eb="37">
      <t>ジョウケン</t>
    </rPh>
    <rPh sb="38" eb="40">
      <t>ゲンシュ</t>
    </rPh>
    <rPh sb="47" eb="49">
      <t>ヨウシキ</t>
    </rPh>
    <rPh sb="51" eb="54">
      <t>ドウイショ</t>
    </rPh>
    <phoneticPr fontId="5"/>
  </si>
  <si>
    <t>以上のことに同意し、埼玉県中学校体育連盟の認定を受けたく申請いたします。</t>
    <rPh sb="0" eb="2">
      <t>イジョウ</t>
    </rPh>
    <rPh sb="6" eb="8">
      <t>ドウイ</t>
    </rPh>
    <rPh sb="10" eb="12">
      <t>サイタマ</t>
    </rPh>
    <rPh sb="12" eb="13">
      <t>ケン</t>
    </rPh>
    <rPh sb="13" eb="16">
      <t>チュウガッコウ</t>
    </rPh>
    <rPh sb="16" eb="20">
      <t>タイイクレンメイ</t>
    </rPh>
    <rPh sb="21" eb="23">
      <t>ニンテイ</t>
    </rPh>
    <rPh sb="24" eb="25">
      <t>ウ</t>
    </rPh>
    <rPh sb="28" eb="30">
      <t>シンセイ</t>
    </rPh>
    <phoneticPr fontId="5"/>
  </si>
  <si>
    <t>自動で入力されますのでそのままで大丈夫です。</t>
    <rPh sb="0" eb="2">
      <t>ジドウ</t>
    </rPh>
    <rPh sb="3" eb="5">
      <t>ニュウリョク</t>
    </rPh>
    <rPh sb="16" eb="19">
      <t>ダイジョウブ</t>
    </rPh>
    <phoneticPr fontId="5"/>
  </si>
  <si>
    <t>代表</t>
    <rPh sb="0" eb="2">
      <t>ダイヒョウ</t>
    </rPh>
    <phoneticPr fontId="5"/>
  </si>
  <si>
    <t>様</t>
    <rPh sb="0" eb="1">
      <t>サマ</t>
    </rPh>
    <phoneticPr fontId="5"/>
  </si>
  <si>
    <t>申請のあった上記内容について、貴チームを許可します</t>
    <rPh sb="0" eb="2">
      <t>シンセイ</t>
    </rPh>
    <rPh sb="6" eb="8">
      <t>ジョウキ</t>
    </rPh>
    <rPh sb="8" eb="10">
      <t>ナイヨウ</t>
    </rPh>
    <rPh sb="15" eb="16">
      <t>キ</t>
    </rPh>
    <rPh sb="20" eb="22">
      <t>キョカ</t>
    </rPh>
    <phoneticPr fontId="5"/>
  </si>
  <si>
    <t>中体連事務局で記載します。そのままで大丈夫です。</t>
    <rPh sb="0" eb="3">
      <t>チュウタイレン</t>
    </rPh>
    <rPh sb="3" eb="6">
      <t>ジムキョク</t>
    </rPh>
    <rPh sb="7" eb="9">
      <t>キサイ</t>
    </rPh>
    <rPh sb="18" eb="21">
      <t>ダイジョウブ</t>
    </rPh>
    <phoneticPr fontId="5"/>
  </si>
  <si>
    <t>埼玉県中学校体育連盟　会長　髙橋　利明</t>
    <rPh sb="0" eb="2">
      <t>サイタマ</t>
    </rPh>
    <rPh sb="2" eb="3">
      <t>ケン</t>
    </rPh>
    <rPh sb="3" eb="4">
      <t>チュウ</t>
    </rPh>
    <rPh sb="4" eb="6">
      <t>ガッコウ</t>
    </rPh>
    <rPh sb="6" eb="8">
      <t>タイイク</t>
    </rPh>
    <rPh sb="8" eb="10">
      <t>レンメイ</t>
    </rPh>
    <rPh sb="11" eb="13">
      <t>カイチョウ</t>
    </rPh>
    <rPh sb="14" eb="16">
      <t>タカハシ</t>
    </rPh>
    <rPh sb="17" eb="19">
      <t>トシアキ</t>
    </rPh>
    <phoneticPr fontId="5"/>
  </si>
  <si>
    <t>陸　　上</t>
    <rPh sb="0" eb="1">
      <t>リク</t>
    </rPh>
    <rPh sb="3" eb="4">
      <t>ウエ</t>
    </rPh>
    <phoneticPr fontId="5"/>
  </si>
  <si>
    <t>登　録</t>
    <rPh sb="0" eb="1">
      <t>ノボル</t>
    </rPh>
    <rPh sb="2" eb="3">
      <t>ロク</t>
    </rPh>
    <phoneticPr fontId="5"/>
  </si>
  <si>
    <t>水　　泳</t>
    <rPh sb="0" eb="1">
      <t>ミズ</t>
    </rPh>
    <rPh sb="3" eb="4">
      <t>エイ</t>
    </rPh>
    <phoneticPr fontId="5"/>
  </si>
  <si>
    <t>未　登　録</t>
    <rPh sb="0" eb="1">
      <t>ミ</t>
    </rPh>
    <rPh sb="2" eb="3">
      <t>ノボル</t>
    </rPh>
    <rPh sb="4" eb="5">
      <t>ロク</t>
    </rPh>
    <phoneticPr fontId="5"/>
  </si>
  <si>
    <t>女　子</t>
    <rPh sb="0" eb="1">
      <t>オンナ</t>
    </rPh>
    <rPh sb="2" eb="3">
      <t>コ</t>
    </rPh>
    <phoneticPr fontId="5"/>
  </si>
  <si>
    <t>体　　操</t>
    <rPh sb="0" eb="1">
      <t>カラダ</t>
    </rPh>
    <rPh sb="3" eb="4">
      <t>ミサオ</t>
    </rPh>
    <phoneticPr fontId="5"/>
  </si>
  <si>
    <t>共　通</t>
    <rPh sb="0" eb="1">
      <t>トモ</t>
    </rPh>
    <rPh sb="2" eb="3">
      <t>ツウ</t>
    </rPh>
    <phoneticPr fontId="5"/>
  </si>
  <si>
    <t>新　体　操</t>
    <rPh sb="0" eb="1">
      <t>シン</t>
    </rPh>
    <rPh sb="2" eb="3">
      <t>カラダ</t>
    </rPh>
    <rPh sb="4" eb="5">
      <t>ミサオ</t>
    </rPh>
    <phoneticPr fontId="5"/>
  </si>
  <si>
    <t>バスケットボール</t>
  </si>
  <si>
    <t>バレーボール</t>
  </si>
  <si>
    <t>ソフトテニス</t>
    <phoneticPr fontId="5"/>
  </si>
  <si>
    <t>ハンドボール</t>
  </si>
  <si>
    <t>サッカー</t>
    <phoneticPr fontId="5"/>
  </si>
  <si>
    <t>軟式野球</t>
    <rPh sb="0" eb="2">
      <t>ナンシキ</t>
    </rPh>
    <rPh sb="2" eb="4">
      <t>ヤキュウ</t>
    </rPh>
    <phoneticPr fontId="5"/>
  </si>
  <si>
    <t>ソフトボール</t>
    <phoneticPr fontId="5"/>
  </si>
  <si>
    <t>卓　　球</t>
    <rPh sb="0" eb="1">
      <t>スグル</t>
    </rPh>
    <rPh sb="3" eb="4">
      <t>タマ</t>
    </rPh>
    <phoneticPr fontId="5"/>
  </si>
  <si>
    <t>柔　　道</t>
    <rPh sb="0" eb="1">
      <t>ジュウ</t>
    </rPh>
    <rPh sb="3" eb="4">
      <t>ミチ</t>
    </rPh>
    <phoneticPr fontId="5"/>
  </si>
  <si>
    <t>剣　　道</t>
    <rPh sb="0" eb="1">
      <t>ケン</t>
    </rPh>
    <rPh sb="3" eb="4">
      <t>ミチ</t>
    </rPh>
    <phoneticPr fontId="5"/>
  </si>
  <si>
    <t>相　　撲</t>
    <rPh sb="0" eb="1">
      <t>ソウ</t>
    </rPh>
    <rPh sb="3" eb="4">
      <t>ボク</t>
    </rPh>
    <phoneticPr fontId="5"/>
  </si>
  <si>
    <t>弓　　道</t>
    <rPh sb="0" eb="1">
      <t>ユミ</t>
    </rPh>
    <rPh sb="3" eb="4">
      <t>ミチ</t>
    </rPh>
    <phoneticPr fontId="5"/>
  </si>
  <si>
    <t>バドミントン</t>
  </si>
  <si>
    <t>レスリング</t>
  </si>
  <si>
    <t>中1年生</t>
    <rPh sb="0" eb="1">
      <t>チュウ</t>
    </rPh>
    <rPh sb="2" eb="4">
      <t>ネンセイ</t>
    </rPh>
    <phoneticPr fontId="5"/>
  </si>
  <si>
    <t>中２年生</t>
    <rPh sb="0" eb="1">
      <t>チュウ</t>
    </rPh>
    <rPh sb="2" eb="4">
      <t>ネンセイ</t>
    </rPh>
    <phoneticPr fontId="5"/>
  </si>
  <si>
    <t>中３年生</t>
    <rPh sb="0" eb="1">
      <t>チュウ</t>
    </rPh>
    <rPh sb="2" eb="4">
      <t>ネンセイ</t>
    </rPh>
    <phoneticPr fontId="5"/>
  </si>
  <si>
    <t>女子１年</t>
    <rPh sb="0" eb="2">
      <t>ジョシ</t>
    </rPh>
    <rPh sb="3" eb="4">
      <t>ネン</t>
    </rPh>
    <phoneticPr fontId="1"/>
  </si>
  <si>
    <t>女子２年</t>
    <rPh sb="0" eb="2">
      <t>ジョシ</t>
    </rPh>
    <rPh sb="3" eb="4">
      <t>ネン</t>
    </rPh>
    <phoneticPr fontId="1"/>
  </si>
  <si>
    <t>女子３年</t>
    <rPh sb="0" eb="2">
      <t>ジョシ</t>
    </rPh>
    <rPh sb="3" eb="4">
      <t>ネン</t>
    </rPh>
    <phoneticPr fontId="1"/>
  </si>
  <si>
    <t>　</t>
    <phoneticPr fontId="1"/>
  </si>
  <si>
    <t>男子</t>
    <rPh sb="0" eb="2">
      <t>ダンシ</t>
    </rPh>
    <phoneticPr fontId="1"/>
  </si>
  <si>
    <t>女子</t>
    <rPh sb="0" eb="2">
      <t>ジョシ</t>
    </rPh>
    <phoneticPr fontId="1"/>
  </si>
  <si>
    <t>共通</t>
    <rPh sb="0" eb="2">
      <t>キョウツウ</t>
    </rPh>
    <phoneticPr fontId="1"/>
  </si>
  <si>
    <t>団体登録の種類（男子・女子・共通）</t>
    <rPh sb="0" eb="4">
      <t>ダンタイトウロク</t>
    </rPh>
    <rPh sb="5" eb="7">
      <t>シュルイ</t>
    </rPh>
    <rPh sb="8" eb="10">
      <t>ダンシ</t>
    </rPh>
    <rPh sb="11" eb="13">
      <t>ジョシ</t>
    </rPh>
    <rPh sb="14" eb="16">
      <t>キョウツウ</t>
    </rPh>
    <phoneticPr fontId="1"/>
  </si>
  <si>
    <t>年齢（申請時）</t>
    <rPh sb="0" eb="2">
      <t>ネンレイ</t>
    </rPh>
    <rPh sb="3" eb="6">
      <t>シンセイジ</t>
    </rPh>
    <phoneticPr fontId="1"/>
  </si>
  <si>
    <t>FAX電話番号</t>
    <phoneticPr fontId="1"/>
  </si>
  <si>
    <t>048-965-****</t>
    <phoneticPr fontId="1"/>
  </si>
  <si>
    <t>代表者と管理者との関係</t>
    <rPh sb="0" eb="3">
      <t>ダイヒョウシャ</t>
    </rPh>
    <rPh sb="4" eb="7">
      <t>カンリシャ</t>
    </rPh>
    <rPh sb="9" eb="11">
      <t>カンケイ</t>
    </rPh>
    <phoneticPr fontId="1"/>
  </si>
  <si>
    <t>事務担当者
（管理者）</t>
    <phoneticPr fontId="1"/>
  </si>
  <si>
    <t>※事務担当者（管理者）は代表者と同じため、以下、事務担事務担当者（管理者）の内容は記載しない。</t>
    <rPh sb="12" eb="15">
      <t>ダイヒョウシャ</t>
    </rPh>
    <rPh sb="16" eb="17">
      <t>オナ</t>
    </rPh>
    <rPh sb="21" eb="23">
      <t>イカ</t>
    </rPh>
    <rPh sb="24" eb="26">
      <t>ジム</t>
    </rPh>
    <rPh sb="26" eb="27">
      <t>タン</t>
    </rPh>
    <rPh sb="27" eb="29">
      <t>ジム</t>
    </rPh>
    <rPh sb="29" eb="32">
      <t>タントウシャ</t>
    </rPh>
    <rPh sb="33" eb="36">
      <t>カンリシャ</t>
    </rPh>
    <rPh sb="38" eb="40">
      <t>ナイヨウ</t>
    </rPh>
    <rPh sb="41" eb="43">
      <t>キサイ</t>
    </rPh>
    <rPh sb="45" eb="47">
      <t>ナイヨウキサイ</t>
    </rPh>
    <phoneticPr fontId="1"/>
  </si>
  <si>
    <t>※事務担当者（管理者）は代表者と別のため、以下、事務担当者（管理者）の内容を記載する。</t>
    <rPh sb="12" eb="15">
      <t>ダイヒョウシャ</t>
    </rPh>
    <rPh sb="16" eb="17">
      <t>ベツ</t>
    </rPh>
    <phoneticPr fontId="1"/>
  </si>
  <si>
    <t>※事務担当者（管理者）は代表者と別のため、以下、事務担当者（管理者）の内容を記載する。</t>
    <rPh sb="1" eb="3">
      <t>ジム</t>
    </rPh>
    <rPh sb="3" eb="6">
      <t>タントウシャ</t>
    </rPh>
    <rPh sb="7" eb="10">
      <t>カンリシャ</t>
    </rPh>
    <rPh sb="12" eb="15">
      <t>ダイヒョウシャ</t>
    </rPh>
    <rPh sb="16" eb="17">
      <t>ベツ</t>
    </rPh>
    <rPh sb="21" eb="23">
      <t>イカ</t>
    </rPh>
    <rPh sb="24" eb="26">
      <t>ジム</t>
    </rPh>
    <rPh sb="26" eb="29">
      <t>タントウシャ</t>
    </rPh>
    <rPh sb="30" eb="33">
      <t>カンリシャ</t>
    </rPh>
    <rPh sb="35" eb="37">
      <t>ナイヨウ</t>
    </rPh>
    <rPh sb="38" eb="40">
      <t>キサイ</t>
    </rPh>
    <phoneticPr fontId="1"/>
  </si>
  <si>
    <t>令和５年度</t>
    <rPh sb="0" eb="2">
      <t>レイワ</t>
    </rPh>
    <rPh sb="3" eb="5">
      <t>ネンド</t>
    </rPh>
    <phoneticPr fontId="1"/>
  </si>
  <si>
    <t>　埼玉県中学</t>
    <phoneticPr fontId="1"/>
  </si>
  <si>
    <t>団体基本情報</t>
    <phoneticPr fontId="1"/>
  </si>
  <si>
    <t>２．代表者情報</t>
    <rPh sb="2" eb="5">
      <t>ダイヒョウシャ</t>
    </rPh>
    <rPh sb="5" eb="7">
      <t>ジョウホウ</t>
    </rPh>
    <phoneticPr fontId="1"/>
  </si>
  <si>
    <t>３．管理者（事務担当者）情報</t>
    <rPh sb="2" eb="5">
      <t>カンリシャ</t>
    </rPh>
    <rPh sb="6" eb="8">
      <t>ジム</t>
    </rPh>
    <rPh sb="8" eb="11">
      <t>タントウシャ</t>
    </rPh>
    <rPh sb="12" eb="14">
      <t>ジョウホウ</t>
    </rPh>
    <phoneticPr fontId="1"/>
  </si>
  <si>
    <t>１．団体基本情報</t>
    <rPh sb="2" eb="4">
      <t>ダンタイ</t>
    </rPh>
    <rPh sb="4" eb="8">
      <t>キホンジョウホウ</t>
    </rPh>
    <phoneticPr fontId="1"/>
  </si>
  <si>
    <t>中学</t>
    <rPh sb="0" eb="2">
      <t>チュウガク</t>
    </rPh>
    <phoneticPr fontId="1"/>
  </si>
  <si>
    <t>８連盟団体分類</t>
    <rPh sb="1" eb="3">
      <t>レンメイ</t>
    </rPh>
    <rPh sb="3" eb="5">
      <t>ダンタイ</t>
    </rPh>
    <rPh sb="5" eb="7">
      <t>ブンルイ</t>
    </rPh>
    <phoneticPr fontId="5"/>
  </si>
  <si>
    <t>自動入力</t>
    <rPh sb="0" eb="4">
      <t>ジドウニュウリョク</t>
    </rPh>
    <phoneticPr fontId="1"/>
  </si>
  <si>
    <t>（プログラム対戦表用と同じ）</t>
    <rPh sb="6" eb="8">
      <t>タイセン</t>
    </rPh>
    <rPh sb="8" eb="9">
      <t>ヒョウ</t>
    </rPh>
    <rPh sb="9" eb="10">
      <t>ヨウ</t>
    </rPh>
    <rPh sb="11" eb="12">
      <t>オナ</t>
    </rPh>
    <phoneticPr fontId="1"/>
  </si>
  <si>
    <t>住所</t>
    <rPh sb="0" eb="2">
      <t>ジュウショ</t>
    </rPh>
    <phoneticPr fontId="1"/>
  </si>
  <si>
    <t>氏名</t>
    <rPh sb="0" eb="2">
      <t>シメイ</t>
    </rPh>
    <phoneticPr fontId="1"/>
  </si>
  <si>
    <t>生年月日</t>
  </si>
  <si>
    <t>会員番号</t>
  </si>
  <si>
    <t>FAX電話番号</t>
  </si>
  <si>
    <t>日本スポーツ協会公認スポーツ指導者（バドミントン）資格</t>
  </si>
  <si>
    <t>日本バドミントン協会公認審判
員資格（３級以上）</t>
  </si>
  <si>
    <t>＊この申請により入手した個人情報は、管理者の登録の目的以外には一切使用致しません。</t>
    <rPh sb="2" eb="4">
      <t>シンセイ</t>
    </rPh>
    <rPh sb="7" eb="9">
      <t>ニュウシュ</t>
    </rPh>
    <rPh sb="11" eb="13">
      <t>コジン</t>
    </rPh>
    <rPh sb="13" eb="15">
      <t>ジョウホウ</t>
    </rPh>
    <rPh sb="17" eb="20">
      <t>カンリシャ</t>
    </rPh>
    <rPh sb="21" eb="23">
      <t>トウロク</t>
    </rPh>
    <rPh sb="24" eb="26">
      <t>モクテキ</t>
    </rPh>
    <rPh sb="26" eb="28">
      <t>イガイ</t>
    </rPh>
    <rPh sb="30" eb="32">
      <t>イッサイ</t>
    </rPh>
    <rPh sb="32" eb="34">
      <t>シヨウ</t>
    </rPh>
    <rPh sb="34" eb="35">
      <t>イタ</t>
    </rPh>
    <phoneticPr fontId="5"/>
  </si>
  <si>
    <t>中学　　　　　　　　　　　　　　　　　　　　　　　　　　　　　　　　　　　　　　　　　　　　　　　　　　　　　　　　　　　　　　　　　　　　　　　　　　　　　　　　　　　　　　　　　　　　　　　　　　　　　　　　　　　　　　　　　　　　　　　　　　　　　　　　　　　　　　　　　　　　　　　　　　　　　　　　　　　　　　　　　　　　　　　　　　　　　　　　　　　　　　　　　　　　　　　　　　　　　　　　　　　　　　　　　　　　　　　　　　　　　　　　　　　　　　　　　　　　　　　　　　　　　　　　　　　　　　　　　　　　　　　　　　　　　　　　　　　　　　　　　　　　　　　　　　　</t>
    <phoneticPr fontId="5"/>
  </si>
  <si>
    <t>埼玉県バドミントン協会</t>
    <rPh sb="0" eb="1">
      <t>サイタマ</t>
    </rPh>
    <rPh sb="1" eb="2">
      <t>ケン</t>
    </rPh>
    <rPh sb="8" eb="10">
      <t>キョウカイ</t>
    </rPh>
    <phoneticPr fontId="5"/>
  </si>
  <si>
    <t>会長　　能登　則男</t>
    <phoneticPr fontId="5"/>
  </si>
  <si>
    <t>一覧表</t>
    <rPh sb="0" eb="3">
      <t>イチランヒョウ</t>
    </rPh>
    <phoneticPr fontId="1"/>
  </si>
  <si>
    <t>//</t>
  </si>
  <si>
    <t>//</t>
    <phoneticPr fontId="1"/>
  </si>
  <si>
    <t>様式2</t>
    <rPh sb="0" eb="2">
      <t>ヨウシキ</t>
    </rPh>
    <phoneticPr fontId="5"/>
  </si>
  <si>
    <t>同　意　書</t>
    <rPh sb="0" eb="1">
      <t>ドウ</t>
    </rPh>
    <rPh sb="2" eb="3">
      <t>イ</t>
    </rPh>
    <rPh sb="4" eb="5">
      <t>ショ</t>
    </rPh>
    <phoneticPr fontId="5"/>
  </si>
  <si>
    <t>埼玉県中学校体育連盟参加の条件</t>
    <rPh sb="0" eb="2">
      <t>サイタマ</t>
    </rPh>
    <rPh sb="2" eb="3">
      <t>ケン</t>
    </rPh>
    <rPh sb="3" eb="6">
      <t>チュウガッコウ</t>
    </rPh>
    <rPh sb="6" eb="8">
      <t>タイイク</t>
    </rPh>
    <rPh sb="8" eb="10">
      <t>レンメイ</t>
    </rPh>
    <rPh sb="10" eb="12">
      <t>サンカ</t>
    </rPh>
    <rPh sb="13" eb="15">
      <t>ジョウケン</t>
    </rPh>
    <phoneticPr fontId="5"/>
  </si>
  <si>
    <t>a:</t>
    <phoneticPr fontId="5"/>
  </si>
  <si>
    <t>埼玉県中学校体育連盟の目的及び永年にわたる活動を理解し、それを尊重します。　　　</t>
    <rPh sb="0" eb="2">
      <t>サイタマ</t>
    </rPh>
    <phoneticPr fontId="5"/>
  </si>
  <si>
    <t>b:</t>
    <phoneticPr fontId="5"/>
  </si>
  <si>
    <t>参加する選手の学齢・修業年限が一致しています。</t>
    <rPh sb="0" eb="2">
      <t>サンカ</t>
    </rPh>
    <rPh sb="4" eb="6">
      <t>センシュ</t>
    </rPh>
    <phoneticPr fontId="5"/>
  </si>
  <si>
    <t>すべての項目をよく確認しチェックを入れます。</t>
    <rPh sb="4" eb="6">
      <t>コウモク</t>
    </rPh>
    <rPh sb="9" eb="11">
      <t>カクニン</t>
    </rPh>
    <rPh sb="17" eb="18">
      <t>イ</t>
    </rPh>
    <phoneticPr fontId="5"/>
  </si>
  <si>
    <t>c:</t>
    <phoneticPr fontId="5"/>
  </si>
  <si>
    <t>日常継続的に指導資格を有する代表者もしくは指導者のもとに適切に行っています。</t>
    <rPh sb="31" eb="32">
      <t>オコナ</t>
    </rPh>
    <phoneticPr fontId="5"/>
  </si>
  <si>
    <t>d:</t>
    <phoneticPr fontId="5"/>
  </si>
  <si>
    <t>中央競技団体（埼玉県競技団体）もしくは市町村競技団体に登録しています。</t>
    <rPh sb="0" eb="2">
      <t>チュウオウ</t>
    </rPh>
    <rPh sb="2" eb="4">
      <t>キョウギ</t>
    </rPh>
    <rPh sb="4" eb="6">
      <t>ダンタイ</t>
    </rPh>
    <rPh sb="7" eb="10">
      <t>サイタマケン</t>
    </rPh>
    <rPh sb="10" eb="12">
      <t>キョウギ</t>
    </rPh>
    <rPh sb="12" eb="14">
      <t>ダンタイ</t>
    </rPh>
    <rPh sb="19" eb="22">
      <t>シチョウソン</t>
    </rPh>
    <rPh sb="22" eb="24">
      <t>キョウギ</t>
    </rPh>
    <rPh sb="24" eb="26">
      <t>ダンタイ</t>
    </rPh>
    <rPh sb="27" eb="29">
      <t>トウロク</t>
    </rPh>
    <phoneticPr fontId="5"/>
  </si>
  <si>
    <t>e:</t>
    <phoneticPr fontId="5"/>
  </si>
  <si>
    <t>『学校部活動及び新たな地域クラブ活動の在り方等に関する総合的なガイドライン』（令和４年１２月スポーツ庁 発出）の</t>
    <rPh sb="1" eb="3">
      <t>ガッコウ</t>
    </rPh>
    <rPh sb="3" eb="6">
      <t>ブカツドウ</t>
    </rPh>
    <rPh sb="6" eb="7">
      <t>オヨ</t>
    </rPh>
    <rPh sb="8" eb="9">
      <t>アラ</t>
    </rPh>
    <rPh sb="11" eb="13">
      <t>チイキ</t>
    </rPh>
    <rPh sb="16" eb="18">
      <t>カツドウ</t>
    </rPh>
    <rPh sb="22" eb="23">
      <t>トウ</t>
    </rPh>
    <rPh sb="39" eb="41">
      <t>レイワ</t>
    </rPh>
    <phoneticPr fontId="5"/>
  </si>
  <si>
    <t>「Ⅱ２適切な運営や効果的な活動の推進、（５） 適切な休養日等の設定」を遵守しています。</t>
    <rPh sb="3" eb="5">
      <t>テキセツ</t>
    </rPh>
    <rPh sb="6" eb="8">
      <t>ウンエイ</t>
    </rPh>
    <phoneticPr fontId="5"/>
  </si>
  <si>
    <t>f:</t>
    <phoneticPr fontId="5"/>
  </si>
  <si>
    <t>中学校体育連盟主催大会において、競技役員や審判など運営上必要な事項に協力します。</t>
    <rPh sb="0" eb="3">
      <t>チュウガッコウ</t>
    </rPh>
    <rPh sb="3" eb="7">
      <t>タイイクレンメイ</t>
    </rPh>
    <rPh sb="7" eb="9">
      <t>シュサイ</t>
    </rPh>
    <phoneticPr fontId="5"/>
  </si>
  <si>
    <t>g:</t>
    <phoneticPr fontId="5"/>
  </si>
  <si>
    <t>埼玉県中学校体育連盟大会要項及び規則を遵守するとともに、大会の円滑な運営に協力します。</t>
    <rPh sb="0" eb="2">
      <t>サイタマ</t>
    </rPh>
    <phoneticPr fontId="5"/>
  </si>
  <si>
    <t>h:</t>
    <phoneticPr fontId="5"/>
  </si>
  <si>
    <t>大会参加にあっては、代表者・指導者が引率するとともに、万一事故の発生に備え、傷害保険</t>
    <phoneticPr fontId="5"/>
  </si>
  <si>
    <t>に加入するなど万全の事故対策を講じています。</t>
    <rPh sb="15" eb="16">
      <t>コウ</t>
    </rPh>
    <phoneticPr fontId="5"/>
  </si>
  <si>
    <t>i:</t>
    <phoneticPr fontId="5"/>
  </si>
  <si>
    <t>大会に参加する際の登録経費等は、当該地域スポーツクラブ等が負担します。</t>
    <rPh sb="7" eb="8">
      <t>サイ</t>
    </rPh>
    <rPh sb="9" eb="11">
      <t>トウロク</t>
    </rPh>
    <rPh sb="13" eb="14">
      <t>トウ</t>
    </rPh>
    <rPh sb="18" eb="20">
      <t>チイキ</t>
    </rPh>
    <rPh sb="27" eb="28">
      <t>ナド</t>
    </rPh>
    <phoneticPr fontId="5"/>
  </si>
  <si>
    <t>j:</t>
    <phoneticPr fontId="5"/>
  </si>
  <si>
    <t>団体競技における地域スポーツ団体等での出場は１チームのみとします。</t>
    <rPh sb="16" eb="17">
      <t>ナド</t>
    </rPh>
    <phoneticPr fontId="5"/>
  </si>
  <si>
    <t>k:</t>
    <phoneticPr fontId="5"/>
  </si>
  <si>
    <t>郡市大会がある場合は、登録市町村から出場します。</t>
    <phoneticPr fontId="5"/>
  </si>
  <si>
    <t>ｌ:</t>
    <phoneticPr fontId="5"/>
  </si>
  <si>
    <t>大会代表者会議（県大会・支部大会）に必ず出席します。※競技により地区代表者のみの参加となる。</t>
    <rPh sb="0" eb="2">
      <t>タイカイ</t>
    </rPh>
    <rPh sb="2" eb="5">
      <t>ダイヒョウシャ</t>
    </rPh>
    <rPh sb="5" eb="7">
      <t>カイギ</t>
    </rPh>
    <rPh sb="8" eb="11">
      <t>ケンタイカイ</t>
    </rPh>
    <rPh sb="12" eb="14">
      <t>シブ</t>
    </rPh>
    <rPh sb="14" eb="16">
      <t>タイカイ</t>
    </rPh>
    <rPh sb="18" eb="19">
      <t>カナラ</t>
    </rPh>
    <rPh sb="20" eb="22">
      <t>シュッセキ</t>
    </rPh>
    <rPh sb="27" eb="29">
      <t>キョウギ</t>
    </rPh>
    <rPh sb="32" eb="34">
      <t>チク</t>
    </rPh>
    <rPh sb="34" eb="37">
      <t>ダイヒョウシャ</t>
    </rPh>
    <rPh sb="40" eb="42">
      <t>サンカ</t>
    </rPh>
    <phoneticPr fontId="5"/>
  </si>
  <si>
    <r>
      <t>以上のことを同意（項目に</t>
    </r>
    <r>
      <rPr>
        <sz val="11"/>
        <color indexed="8"/>
        <rFont val="ＭＳ Ｐゴシック"/>
        <family val="3"/>
        <charset val="128"/>
      </rPr>
      <t>☑</t>
    </r>
    <r>
      <rPr>
        <sz val="11"/>
        <color indexed="8"/>
        <rFont val="游明朝"/>
        <family val="1"/>
        <charset val="128"/>
      </rPr>
      <t xml:space="preserve">）し、埼玉県中学校体育連盟の認定を受けたく申請いたします。
</t>
    </r>
    <r>
      <rPr>
        <u val="double"/>
        <sz val="11"/>
        <color indexed="8"/>
        <rFont val="游明朝"/>
        <family val="1"/>
        <charset val="128"/>
      </rPr>
      <t>なお、虚偽の内容が判明した場合は参加を辞退します。</t>
    </r>
    <rPh sb="0" eb="2">
      <t>イジョウ</t>
    </rPh>
    <rPh sb="6" eb="8">
      <t>ドウイ</t>
    </rPh>
    <rPh sb="9" eb="11">
      <t>コウモク</t>
    </rPh>
    <rPh sb="16" eb="18">
      <t>サイタマ</t>
    </rPh>
    <rPh sb="18" eb="19">
      <t>ケン</t>
    </rPh>
    <rPh sb="19" eb="22">
      <t>チュウガッコウ</t>
    </rPh>
    <rPh sb="22" eb="26">
      <t>タイイクレンメイ</t>
    </rPh>
    <rPh sb="27" eb="29">
      <t>ニンテイ</t>
    </rPh>
    <rPh sb="30" eb="31">
      <t>ウ</t>
    </rPh>
    <rPh sb="34" eb="36">
      <t>シンセイ</t>
    </rPh>
    <rPh sb="46" eb="48">
      <t>キョギ</t>
    </rPh>
    <rPh sb="62" eb="64">
      <t>ジタイ</t>
    </rPh>
    <phoneticPr fontId="5"/>
  </si>
  <si>
    <t>地域スポーツ団体等の団体名と代表者を記載します。</t>
    <rPh sb="0" eb="2">
      <t>チイキ</t>
    </rPh>
    <rPh sb="6" eb="8">
      <t>ダンタイ</t>
    </rPh>
    <rPh sb="8" eb="9">
      <t>ナド</t>
    </rPh>
    <rPh sb="10" eb="13">
      <t>ダンタイメイ</t>
    </rPh>
    <rPh sb="14" eb="17">
      <t>ダイヒョウシャ</t>
    </rPh>
    <rPh sb="18" eb="20">
      <t>キサイ</t>
    </rPh>
    <phoneticPr fontId="5"/>
  </si>
  <si>
    <t>✔</t>
    <phoneticPr fontId="5"/>
  </si>
  <si>
    <t>様式3</t>
    <rPh sb="0" eb="2">
      <t>ヨウシキ</t>
    </rPh>
    <phoneticPr fontId="5"/>
  </si>
  <si>
    <t>提出する日付けを入力します。</t>
    <rPh sb="0" eb="2">
      <t>テイシュツ</t>
    </rPh>
    <rPh sb="4" eb="6">
      <t>ヒヅ</t>
    </rPh>
    <rPh sb="8" eb="10">
      <t>ニュウリョク</t>
    </rPh>
    <phoneticPr fontId="5"/>
  </si>
  <si>
    <t>学校長　殿</t>
    <rPh sb="0" eb="3">
      <t>ガッコウチョウ</t>
    </rPh>
    <rPh sb="4" eb="5">
      <t>ドノ</t>
    </rPh>
    <phoneticPr fontId="5"/>
  </si>
  <si>
    <t>提出する学校名を記入します。</t>
    <rPh sb="0" eb="2">
      <t>テイシュツ</t>
    </rPh>
    <rPh sb="4" eb="7">
      <t>ガッコウメイ</t>
    </rPh>
    <rPh sb="8" eb="10">
      <t>キニュウ</t>
    </rPh>
    <phoneticPr fontId="5"/>
  </si>
  <si>
    <t>地域スポーツ団体等の団体名と代表者名を記入します。</t>
    <rPh sb="0" eb="2">
      <t>チイキ</t>
    </rPh>
    <rPh sb="6" eb="9">
      <t>ダンタイナド</t>
    </rPh>
    <rPh sb="10" eb="13">
      <t>ダンタイメイ</t>
    </rPh>
    <rPh sb="14" eb="17">
      <t>ダイヒョウシャ</t>
    </rPh>
    <rPh sb="17" eb="18">
      <t>メイ</t>
    </rPh>
    <rPh sb="19" eb="21">
      <t>キニュウ</t>
    </rPh>
    <phoneticPr fontId="5"/>
  </si>
  <si>
    <t>地域スポーツ団体等（地域クラブ活動）大会参加申請書（学校用）</t>
    <rPh sb="0" eb="2">
      <t>チイキ</t>
    </rPh>
    <rPh sb="6" eb="8">
      <t>ダンタイ</t>
    </rPh>
    <rPh sb="8" eb="9">
      <t>ナド</t>
    </rPh>
    <rPh sb="10" eb="12">
      <t>チイキ</t>
    </rPh>
    <rPh sb="15" eb="17">
      <t>カツドウ</t>
    </rPh>
    <rPh sb="18" eb="20">
      <t>タイカイ</t>
    </rPh>
    <rPh sb="20" eb="22">
      <t>サンカ</t>
    </rPh>
    <rPh sb="22" eb="25">
      <t>シンセイショ</t>
    </rPh>
    <rPh sb="26" eb="28">
      <t>ガッコウ</t>
    </rPh>
    <rPh sb="28" eb="29">
      <t>ヨウ</t>
    </rPh>
    <phoneticPr fontId="5"/>
  </si>
  <si>
    <t>種目名</t>
    <rPh sb="0" eb="2">
      <t>シュモク</t>
    </rPh>
    <rPh sb="2" eb="3">
      <t>メイ</t>
    </rPh>
    <phoneticPr fontId="5"/>
  </si>
  <si>
    <t>登録
市町村</t>
    <rPh sb="3" eb="6">
      <t>シチョウソン</t>
    </rPh>
    <phoneticPr fontId="5"/>
  </si>
  <si>
    <t>２　選手登録</t>
    <rPh sb="2" eb="4">
      <t>センシュ</t>
    </rPh>
    <rPh sb="4" eb="6">
      <t>トウロク</t>
    </rPh>
    <phoneticPr fontId="5"/>
  </si>
  <si>
    <t>チームに登録している選手が所属する学校分作成します。</t>
  </si>
  <si>
    <t>選手氏名</t>
    <rPh sb="0" eb="2">
      <t>センシュ</t>
    </rPh>
    <rPh sb="2" eb="4">
      <t>シメイ</t>
    </rPh>
    <phoneticPr fontId="5"/>
  </si>
  <si>
    <t>学年</t>
    <rPh sb="0" eb="2">
      <t>ガクネン</t>
    </rPh>
    <phoneticPr fontId="5"/>
  </si>
  <si>
    <t>申請のあった生徒について、本校在籍の生徒であることを認めます。</t>
    <rPh sb="0" eb="2">
      <t>シンセイ</t>
    </rPh>
    <rPh sb="6" eb="8">
      <t>セイト</t>
    </rPh>
    <rPh sb="13" eb="15">
      <t>ホンコウ</t>
    </rPh>
    <rPh sb="15" eb="17">
      <t>ザイセキ</t>
    </rPh>
    <rPh sb="18" eb="20">
      <t>セイト</t>
    </rPh>
    <rPh sb="26" eb="27">
      <t>ミト</t>
    </rPh>
    <phoneticPr fontId="5"/>
  </si>
  <si>
    <t>学校に記入して頂き最後に押印してもらいます。</t>
    <rPh sb="0" eb="2">
      <t>ガッコウ</t>
    </rPh>
    <rPh sb="3" eb="5">
      <t>キニュウ</t>
    </rPh>
    <rPh sb="7" eb="8">
      <t>イタダ</t>
    </rPh>
    <rPh sb="9" eb="11">
      <t>サイゴ</t>
    </rPh>
    <rPh sb="12" eb="14">
      <t>オウイン</t>
    </rPh>
    <phoneticPr fontId="5"/>
  </si>
  <si>
    <t>校長</t>
    <rPh sb="0" eb="2">
      <t>コウチョウ</t>
    </rPh>
    <phoneticPr fontId="5"/>
  </si>
  <si>
    <t>バドミントン</t>
    <phoneticPr fontId="1"/>
  </si>
  <si>
    <t>様式4</t>
    <rPh sb="0" eb="2">
      <t>ヨウシキ</t>
    </rPh>
    <phoneticPr fontId="5"/>
  </si>
  <si>
    <t>※学校保管</t>
    <rPh sb="1" eb="3">
      <t>ガッコウ</t>
    </rPh>
    <rPh sb="3" eb="5">
      <t>ホカン</t>
    </rPh>
    <phoneticPr fontId="5"/>
  </si>
  <si>
    <t>申　請　書</t>
    <rPh sb="0" eb="1">
      <t>サル</t>
    </rPh>
    <rPh sb="2" eb="3">
      <t>ショウ</t>
    </rPh>
    <rPh sb="4" eb="5">
      <t>ショ</t>
    </rPh>
    <phoneticPr fontId="5"/>
  </si>
  <si>
    <t>　私は埼玉県中学校体育連盟が主催・主管する</t>
    <rPh sb="3" eb="5">
      <t>サイタマ</t>
    </rPh>
    <rPh sb="6" eb="9">
      <t>チュウガッコウ</t>
    </rPh>
    <rPh sb="9" eb="13">
      <t>タイイクレンメイ</t>
    </rPh>
    <rPh sb="14" eb="16">
      <t>シュサイ</t>
    </rPh>
    <rPh sb="17" eb="19">
      <t>シュカン</t>
    </rPh>
    <phoneticPr fontId="5"/>
  </si>
  <si>
    <t>体育大会に参加するにあたり、</t>
    <rPh sb="0" eb="2">
      <t>タイイク</t>
    </rPh>
    <rPh sb="2" eb="4">
      <t>タイカイ</t>
    </rPh>
    <rPh sb="5" eb="7">
      <t>サンカ</t>
    </rPh>
    <phoneticPr fontId="5"/>
  </si>
  <si>
    <t>大会に出場する競技名を記入します。</t>
    <rPh sb="0" eb="2">
      <t>タイカイ</t>
    </rPh>
    <rPh sb="3" eb="5">
      <t>シュツジョウ</t>
    </rPh>
    <rPh sb="7" eb="10">
      <t>キョウギメイ</t>
    </rPh>
    <rPh sb="11" eb="13">
      <t>キニュウ</t>
    </rPh>
    <phoneticPr fontId="5"/>
  </si>
  <si>
    <t>埼玉県中学校体育大会参加規程に従い、地域スポーツ団体等</t>
    <rPh sb="0" eb="3">
      <t>サイタマケン</t>
    </rPh>
    <rPh sb="3" eb="6">
      <t>チュウガッコウ</t>
    </rPh>
    <rPh sb="6" eb="8">
      <t>タイイク</t>
    </rPh>
    <rPh sb="8" eb="10">
      <t>タイカイ</t>
    </rPh>
    <rPh sb="10" eb="12">
      <t>サンカ</t>
    </rPh>
    <rPh sb="12" eb="14">
      <t>キテイ</t>
    </rPh>
    <rPh sb="15" eb="16">
      <t>シタガ</t>
    </rPh>
    <rPh sb="18" eb="20">
      <t>チイキ</t>
    </rPh>
    <rPh sb="24" eb="26">
      <t>ダンタイ</t>
    </rPh>
    <rPh sb="26" eb="27">
      <t>トウ</t>
    </rPh>
    <phoneticPr fontId="5"/>
  </si>
  <si>
    <t>（地域クラブ活動）から出場いたします。</t>
    <rPh sb="1" eb="3">
      <t>チイキ</t>
    </rPh>
    <rPh sb="6" eb="8">
      <t>カツドウ</t>
    </rPh>
    <rPh sb="11" eb="13">
      <t>シュツジョウ</t>
    </rPh>
    <phoneticPr fontId="5"/>
  </si>
  <si>
    <t>【参加競技名】</t>
    <rPh sb="1" eb="3">
      <t>サンカ</t>
    </rPh>
    <rPh sb="3" eb="6">
      <t>キョウギメイ</t>
    </rPh>
    <phoneticPr fontId="5"/>
  </si>
  <si>
    <t>令和　年　月　日</t>
    <rPh sb="0" eb="2">
      <t>レイワ</t>
    </rPh>
    <rPh sb="3" eb="4">
      <t>ネン</t>
    </rPh>
    <rPh sb="5" eb="6">
      <t>ツキ</t>
    </rPh>
    <rPh sb="7" eb="8">
      <t>ヒ</t>
    </rPh>
    <phoneticPr fontId="5"/>
  </si>
  <si>
    <t>参加者名</t>
    <rPh sb="0" eb="4">
      <t>サンカシャメイ</t>
    </rPh>
    <phoneticPr fontId="5"/>
  </si>
  <si>
    <t>参加者名と保護者名、最後に押印してください。</t>
    <rPh sb="0" eb="4">
      <t>サンカシャメイ</t>
    </rPh>
    <rPh sb="5" eb="8">
      <t>ホゴシャ</t>
    </rPh>
    <rPh sb="8" eb="9">
      <t>メイ</t>
    </rPh>
    <rPh sb="10" eb="12">
      <t>サイゴ</t>
    </rPh>
    <rPh sb="13" eb="15">
      <t>オウイン</t>
    </rPh>
    <phoneticPr fontId="5"/>
  </si>
  <si>
    <t>保護者名</t>
    <rPh sb="0" eb="3">
      <t>ホゴシャ</t>
    </rPh>
    <rPh sb="3" eb="4">
      <t>メイ</t>
    </rPh>
    <phoneticPr fontId="5"/>
  </si>
  <si>
    <t>バドミントン競技</t>
    <rPh sb="6" eb="8">
      <t>キョウギ</t>
    </rPh>
    <phoneticPr fontId="1"/>
  </si>
  <si>
    <t>男性</t>
    <rPh sb="0" eb="2">
      <t>ダンセイ</t>
    </rPh>
    <phoneticPr fontId="5"/>
  </si>
  <si>
    <t>女性</t>
    <rPh sb="0" eb="2">
      <t>ジョセイ</t>
    </rPh>
    <phoneticPr fontId="5"/>
  </si>
  <si>
    <t>登録市町村名（県大地区会予選会出場地区）</t>
    <rPh sb="7" eb="8">
      <t>ケン</t>
    </rPh>
    <rPh sb="9" eb="11">
      <t>チク</t>
    </rPh>
    <rPh sb="12" eb="15">
      <t>ヨセンカイ</t>
    </rPh>
    <phoneticPr fontId="1"/>
  </si>
  <si>
    <t>団体作成　申請兼誓約書</t>
    <phoneticPr fontId="1"/>
  </si>
  <si>
    <t>クラブチーム版</t>
    <phoneticPr fontId="1"/>
  </si>
  <si>
    <t>公認スポーツ指導者資格</t>
    <rPh sb="0" eb="2">
      <t>コウニン</t>
    </rPh>
    <rPh sb="6" eb="9">
      <t>シドウシャ</t>
    </rPh>
    <rPh sb="9" eb="11">
      <t>シカク</t>
    </rPh>
    <phoneticPr fontId="1"/>
  </si>
  <si>
    <t>公認審判員資格</t>
    <rPh sb="0" eb="2">
      <t>コウニン</t>
    </rPh>
    <rPh sb="2" eb="5">
      <t>シンパンイン</t>
    </rPh>
    <rPh sb="5" eb="7">
      <t>シカク</t>
    </rPh>
    <phoneticPr fontId="1"/>
  </si>
  <si>
    <t>2023//</t>
    <phoneticPr fontId="1"/>
  </si>
  <si>
    <t>男</t>
    <rPh sb="0" eb="1">
      <t>オトコ</t>
    </rPh>
    <phoneticPr fontId="1"/>
  </si>
  <si>
    <t>女</t>
    <rPh sb="0" eb="1">
      <t>オンナ</t>
    </rPh>
    <phoneticPr fontId="1"/>
  </si>
  <si>
    <t>準３級</t>
    <rPh sb="0" eb="1">
      <t>ジュン</t>
    </rPh>
    <rPh sb="2" eb="3">
      <t>キュウ</t>
    </rPh>
    <phoneticPr fontId="1"/>
  </si>
  <si>
    <t>様</t>
    <rPh sb="0" eb="1">
      <t>サマ</t>
    </rPh>
    <phoneticPr fontId="1"/>
  </si>
  <si>
    <t>１</t>
    <phoneticPr fontId="1"/>
  </si>
  <si>
    <t>基本情報</t>
    <rPh sb="0" eb="2">
      <t>キホン</t>
    </rPh>
    <rPh sb="2" eb="4">
      <t>ジョウホウ</t>
    </rPh>
    <phoneticPr fontId="1"/>
  </si>
  <si>
    <t>競技名</t>
    <rPh sb="0" eb="2">
      <t>キョウギ</t>
    </rPh>
    <rPh sb="2" eb="3">
      <t>メイ</t>
    </rPh>
    <phoneticPr fontId="1"/>
  </si>
  <si>
    <t>登録市町村名</t>
    <rPh sb="0" eb="2">
      <t>トウロク</t>
    </rPh>
    <rPh sb="2" eb="5">
      <t>シチョウソン</t>
    </rPh>
    <rPh sb="5" eb="6">
      <t>メイ</t>
    </rPh>
    <phoneticPr fontId="1"/>
  </si>
  <si>
    <r>
      <t>団体名</t>
    </r>
    <r>
      <rPr>
        <sz val="8"/>
        <color theme="1"/>
        <rFont val="游ゴシック"/>
        <family val="3"/>
        <charset val="128"/>
        <scheme val="minor"/>
      </rPr>
      <t>（正式名称）</t>
    </r>
    <phoneticPr fontId="1"/>
  </si>
  <si>
    <r>
      <t>団体名</t>
    </r>
    <r>
      <rPr>
        <sz val="8"/>
        <color theme="1"/>
        <rFont val="游ゴシック"/>
        <family val="3"/>
        <charset val="128"/>
        <scheme val="minor"/>
      </rPr>
      <t>（協会登録用）</t>
    </r>
    <rPh sb="0" eb="3">
      <t>ダンタイメイ</t>
    </rPh>
    <rPh sb="4" eb="6">
      <t>キョウカイ</t>
    </rPh>
    <rPh sb="6" eb="8">
      <t>トウロク</t>
    </rPh>
    <rPh sb="8" eb="9">
      <t>ヨウ</t>
    </rPh>
    <phoneticPr fontId="1"/>
  </si>
  <si>
    <t>２</t>
    <phoneticPr fontId="1"/>
  </si>
  <si>
    <t>代表者</t>
    <rPh sb="0" eb="3">
      <t>ダイヒョウシャ</t>
    </rPh>
    <phoneticPr fontId="1"/>
  </si>
  <si>
    <t>年齢</t>
    <rPh sb="0" eb="2">
      <t>ネンレイ</t>
    </rPh>
    <phoneticPr fontId="1"/>
  </si>
  <si>
    <t>協会登録番号</t>
    <rPh sb="0" eb="2">
      <t>キョウカイ</t>
    </rPh>
    <rPh sb="2" eb="6">
      <t>トウロクバンゴウ</t>
    </rPh>
    <phoneticPr fontId="1"/>
  </si>
  <si>
    <t>指導員資格</t>
    <rPh sb="0" eb="3">
      <t>シドウイン</t>
    </rPh>
    <rPh sb="3" eb="5">
      <t>シカク</t>
    </rPh>
    <phoneticPr fontId="1"/>
  </si>
  <si>
    <t>公認審判員資格</t>
    <rPh sb="0" eb="5">
      <t>コウニンシンパンイン</t>
    </rPh>
    <rPh sb="5" eb="7">
      <t>シカク</t>
    </rPh>
    <phoneticPr fontId="1"/>
  </si>
  <si>
    <t>所属</t>
    <rPh sb="0" eb="2">
      <t>ショゾク</t>
    </rPh>
    <phoneticPr fontId="1"/>
  </si>
  <si>
    <t>事務担当者</t>
    <rPh sb="0" eb="5">
      <t>ジムタントウシャ</t>
    </rPh>
    <phoneticPr fontId="1"/>
  </si>
  <si>
    <t>指導者</t>
    <rPh sb="0" eb="3">
      <t>シドウシャ</t>
    </rPh>
    <phoneticPr fontId="1"/>
  </si>
  <si>
    <t>３</t>
    <phoneticPr fontId="1"/>
  </si>
  <si>
    <t>学年</t>
    <rPh sb="0" eb="2">
      <t>ガクネン</t>
    </rPh>
    <phoneticPr fontId="1"/>
  </si>
  <si>
    <t>監督</t>
    <rPh sb="0" eb="2">
      <t>カントク</t>
    </rPh>
    <phoneticPr fontId="1"/>
  </si>
  <si>
    <t>外部指導者</t>
    <rPh sb="0" eb="5">
      <t>ガイブシドウシャ</t>
    </rPh>
    <phoneticPr fontId="1"/>
  </si>
  <si>
    <t>監督・外部指導者の別</t>
    <rPh sb="0" eb="2">
      <t>カントク</t>
    </rPh>
    <rPh sb="3" eb="8">
      <t>ガイブシドウシャ</t>
    </rPh>
    <rPh sb="9" eb="10">
      <t>ベツ</t>
    </rPh>
    <phoneticPr fontId="1"/>
  </si>
  <si>
    <t>＊</t>
  </si>
  <si>
    <t>地区予選会出場種目</t>
    <rPh sb="0" eb="5">
      <t>チクヨ</t>
    </rPh>
    <rPh sb="5" eb="7">
      <t>シュツジョウ</t>
    </rPh>
    <rPh sb="7" eb="9">
      <t>シュモク</t>
    </rPh>
    <phoneticPr fontId="1"/>
  </si>
  <si>
    <t>団体</t>
    <rPh sb="0" eb="2">
      <t>ダンタイ</t>
    </rPh>
    <phoneticPr fontId="1"/>
  </si>
  <si>
    <t>個人Ｄ</t>
    <rPh sb="0" eb="2">
      <t>コジン</t>
    </rPh>
    <phoneticPr fontId="1"/>
  </si>
  <si>
    <t>個人Ｓ</t>
    <rPh sb="0" eb="2">
      <t>コジン</t>
    </rPh>
    <phoneticPr fontId="1"/>
  </si>
  <si>
    <t>団体メンバー</t>
    <rPh sb="0" eb="2">
      <t>ダンタイ</t>
    </rPh>
    <phoneticPr fontId="1"/>
  </si>
  <si>
    <t>出場</t>
    <rPh sb="0" eb="2">
      <t>シュツジョウ</t>
    </rPh>
    <phoneticPr fontId="1"/>
  </si>
  <si>
    <t>１年</t>
    <rPh sb="1" eb="2">
      <t>ネン</t>
    </rPh>
    <phoneticPr fontId="1"/>
  </si>
  <si>
    <t>２年</t>
    <rPh sb="1" eb="2">
      <t>ネン</t>
    </rPh>
    <phoneticPr fontId="1"/>
  </si>
  <si>
    <t>３年</t>
    <rPh sb="1" eb="2">
      <t>ネン</t>
    </rPh>
    <phoneticPr fontId="1"/>
  </si>
  <si>
    <t>※男女別にまとめて入力</t>
    <rPh sb="1" eb="3">
      <t>ダンジョ</t>
    </rPh>
    <rPh sb="3" eb="4">
      <t>ベツ</t>
    </rPh>
    <rPh sb="9" eb="11">
      <t>ニュウリョク</t>
    </rPh>
    <phoneticPr fontId="1"/>
  </si>
  <si>
    <t>シ</t>
    <phoneticPr fontId="1"/>
  </si>
  <si>
    <t>メイ</t>
    <phoneticPr fontId="1"/>
  </si>
  <si>
    <t>所属中学校名</t>
    <rPh sb="0" eb="2">
      <t>ショゾク</t>
    </rPh>
    <rPh sb="2" eb="3">
      <t>チュウ</t>
    </rPh>
    <rPh sb="3" eb="6">
      <t>ガッコウメイ</t>
    </rPh>
    <phoneticPr fontId="1"/>
  </si>
  <si>
    <t>所在都道府県</t>
    <phoneticPr fontId="1"/>
  </si>
  <si>
    <t>中学校</t>
    <rPh sb="0" eb="3">
      <t>チュウガッコウ</t>
    </rPh>
    <phoneticPr fontId="1"/>
  </si>
  <si>
    <t>年会費</t>
    <rPh sb="0" eb="3">
      <t>ネンカイヒ</t>
    </rPh>
    <phoneticPr fontId="1"/>
  </si>
  <si>
    <t>支払状況</t>
    <rPh sb="0" eb="2">
      <t>シハライ</t>
    </rPh>
    <rPh sb="2" eb="4">
      <t>ジョウキョウ</t>
    </rPh>
    <phoneticPr fontId="1"/>
  </si>
  <si>
    <t>例</t>
    <rPh sb="0" eb="1">
      <t>レイ</t>
    </rPh>
    <phoneticPr fontId="1"/>
  </si>
  <si>
    <t>冬藏</t>
    <rPh sb="0" eb="1">
      <t>フユ</t>
    </rPh>
    <rPh sb="1" eb="2">
      <t>クラ</t>
    </rPh>
    <phoneticPr fontId="1"/>
  </si>
  <si>
    <t>越谷市立栄進中学校</t>
    <rPh sb="0" eb="2">
      <t>コシガヤ</t>
    </rPh>
    <rPh sb="2" eb="4">
      <t>シリツ</t>
    </rPh>
    <rPh sb="4" eb="9">
      <t>エイシンチュウガッコウ</t>
    </rPh>
    <phoneticPr fontId="1"/>
  </si>
  <si>
    <t>支払済</t>
    <rPh sb="0" eb="3">
      <t>シハライズミ</t>
    </rPh>
    <phoneticPr fontId="1"/>
  </si>
  <si>
    <t>支払済</t>
    <rPh sb="0" eb="2">
      <t>シハラ</t>
    </rPh>
    <rPh sb="2" eb="3">
      <t>スミ</t>
    </rPh>
    <phoneticPr fontId="1"/>
  </si>
  <si>
    <t>未</t>
    <rPh sb="0" eb="1">
      <t>ミ</t>
    </rPh>
    <phoneticPr fontId="1"/>
  </si>
  <si>
    <t>４</t>
    <phoneticPr fontId="1"/>
  </si>
  <si>
    <t>５</t>
    <phoneticPr fontId="1"/>
  </si>
  <si>
    <t>セル右下クリックして選択</t>
    <phoneticPr fontId="1"/>
  </si>
  <si>
    <t>直接入力</t>
    <phoneticPr fontId="1"/>
  </si>
  <si>
    <t>所属中学生（地区予選会出場者）</t>
    <rPh sb="0" eb="2">
      <t>ショゾク</t>
    </rPh>
    <rPh sb="2" eb="5">
      <t>チュウガクセイ</t>
    </rPh>
    <rPh sb="6" eb="10">
      <t>チクヨセン</t>
    </rPh>
    <rPh sb="10" eb="11">
      <t>カイ</t>
    </rPh>
    <rPh sb="11" eb="14">
      <t>シュツジョウシャ</t>
    </rPh>
    <phoneticPr fontId="1"/>
  </si>
  <si>
    <t>埼玉県中学校体育連盟バドミントン専門部</t>
    <rPh sb="0" eb="2">
      <t>サイタマ</t>
    </rPh>
    <rPh sb="2" eb="3">
      <t>ケン</t>
    </rPh>
    <rPh sb="3" eb="6">
      <t>チュウガッコウ</t>
    </rPh>
    <rPh sb="6" eb="8">
      <t>タイイク</t>
    </rPh>
    <rPh sb="8" eb="10">
      <t>レンメイ</t>
    </rPh>
    <rPh sb="16" eb="18">
      <t>センモン</t>
    </rPh>
    <rPh sb="18" eb="19">
      <t>ブ</t>
    </rPh>
    <phoneticPr fontId="1"/>
  </si>
  <si>
    <t>委員長　関根　冬藏　</t>
    <rPh sb="0" eb="2">
      <t>イイン</t>
    </rPh>
    <rPh sb="2" eb="3">
      <t>チョウ</t>
    </rPh>
    <rPh sb="4" eb="6">
      <t>セキネ</t>
    </rPh>
    <rPh sb="7" eb="8">
      <t>フユ</t>
    </rPh>
    <rPh sb="8" eb="9">
      <t>クラ</t>
    </rPh>
    <phoneticPr fontId="1"/>
  </si>
  <si>
    <t>大会名</t>
    <rPh sb="0" eb="3">
      <t>タイカイメイ</t>
    </rPh>
    <phoneticPr fontId="1"/>
  </si>
  <si>
    <t>学校総合体育大会</t>
    <rPh sb="0" eb="2">
      <t>ガッコウ</t>
    </rPh>
    <rPh sb="2" eb="4">
      <t>ソウゴウ</t>
    </rPh>
    <rPh sb="4" eb="8">
      <t>タイイクタイカイ</t>
    </rPh>
    <phoneticPr fontId="1"/>
  </si>
  <si>
    <t>新人兼県民総合スポーツ大会</t>
    <rPh sb="0" eb="2">
      <t>シンジン</t>
    </rPh>
    <rPh sb="2" eb="3">
      <t>ケン</t>
    </rPh>
    <rPh sb="3" eb="5">
      <t>ケンミン</t>
    </rPh>
    <rPh sb="5" eb="7">
      <t>ソウゴウ</t>
    </rPh>
    <rPh sb="11" eb="13">
      <t>タイカイ</t>
    </rPh>
    <phoneticPr fontId="1"/>
  </si>
  <si>
    <t>令和５年度　埼玉県中体連バドミントン
地域スポーツ団体等（地域クラブ活動）　地区予選会「参加者名簿」</t>
    <rPh sb="0" eb="2">
      <t>レイワ</t>
    </rPh>
    <rPh sb="3" eb="5">
      <t>ネンド</t>
    </rPh>
    <rPh sb="6" eb="9">
      <t>サイタマケン</t>
    </rPh>
    <rPh sb="9" eb="12">
      <t>チュウタイレン</t>
    </rPh>
    <rPh sb="38" eb="42">
      <t>チクヨセン</t>
    </rPh>
    <rPh sb="42" eb="43">
      <t>カイ</t>
    </rPh>
    <rPh sb="44" eb="47">
      <t>サンカシャ</t>
    </rPh>
    <rPh sb="47" eb="49">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</si>
</sst>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General&quot;名&quot;"/>
    <numFmt numFmtId="178" formatCode="yyyy/m/d;@"/>
    <numFmt numFmtId="179" formatCode="0_ "/>
    <numFmt numFmtId="180" formatCode="0_);[Red]\(0\)"/>
    <numFmt numFmtId="181" formatCode="[$]ggge&quot;年&quot;m&quot;月&quot;d&quot;日&quot;;@" x16r2:formatCode16="[$-ja-JP-x-gannen]ggge&quot;年&quot;m&quot;月&quot;d&quot;日&quot;;@"/>
  </numFmts>
  <fonts count="5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4"/>
      <color indexed="8"/>
      <name val="ＭＳ Ｐゴシック"/>
      <family val="3"/>
      <charset val="128"/>
    </font>
    <font>
      <sz val="16"/>
      <color indexed="8"/>
      <name val="ＭＳ Ｐ明朝"/>
      <family val="1"/>
      <charset val="128"/>
    </font>
    <font>
      <sz val="6"/>
      <name val="ＭＳ Ｐゴシック"/>
      <family val="3"/>
      <charset val="128"/>
    </font>
    <font>
      <sz val="12"/>
      <color indexed="8"/>
      <name val="ＭＳ Ｐゴシック"/>
      <family val="3"/>
      <charset val="128"/>
    </font>
    <font>
      <sz val="16"/>
      <color indexed="8"/>
      <name val="ＭＳ Ｐゴシック"/>
      <family val="3"/>
      <charset val="128"/>
    </font>
    <font>
      <sz val="18"/>
      <color indexed="8"/>
      <name val="ＭＳ Ｐゴシック"/>
      <family val="3"/>
      <charset val="128"/>
    </font>
    <font>
      <sz val="11"/>
      <color indexed="8"/>
      <name val="ＭＳ Ｐ明朝"/>
      <family val="1"/>
      <charset val="128"/>
    </font>
    <font>
      <b/>
      <sz val="11"/>
      <color indexed="8"/>
      <name val="ＭＳ Ｐゴシック"/>
      <family val="3"/>
      <charset val="128"/>
    </font>
    <font>
      <b/>
      <sz val="18"/>
      <color indexed="8"/>
      <name val="ＭＳ Ｐ明朝"/>
      <family val="1"/>
      <charset val="128"/>
    </font>
    <font>
      <sz val="10"/>
      <color indexed="8"/>
      <name val="ＭＳ Ｐゴシック"/>
      <family val="3"/>
      <charset val="128"/>
    </font>
    <font>
      <sz val="10"/>
      <color indexed="8"/>
      <name val="ＭＳ Ｐ明朝"/>
      <family val="1"/>
      <charset val="128"/>
    </font>
    <font>
      <sz val="10"/>
      <color theme="1"/>
      <name val="游ゴシック"/>
      <family val="2"/>
      <charset val="128"/>
      <scheme val="minor"/>
    </font>
    <font>
      <b/>
      <sz val="11"/>
      <color rgb="FFFF0000"/>
      <name val="游ゴシック"/>
      <family val="3"/>
      <charset val="128"/>
      <scheme val="minor"/>
    </font>
    <font>
      <sz val="6"/>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8"/>
      <color theme="1"/>
      <name val="游ゴシック"/>
      <family val="2"/>
      <charset val="128"/>
      <scheme val="minor"/>
    </font>
    <font>
      <sz val="11"/>
      <color theme="1"/>
      <name val="游明朝"/>
      <family val="1"/>
      <charset val="128"/>
    </font>
    <font>
      <sz val="22"/>
      <color theme="1"/>
      <name val="游明朝"/>
      <family val="1"/>
      <charset val="128"/>
    </font>
    <font>
      <sz val="16"/>
      <color theme="1"/>
      <name val="游明朝"/>
      <family val="1"/>
      <charset val="128"/>
    </font>
    <font>
      <sz val="36"/>
      <color theme="1"/>
      <name val="游明朝"/>
      <family val="1"/>
      <charset val="128"/>
    </font>
    <font>
      <b/>
      <sz val="48"/>
      <color theme="1"/>
      <name val="游明朝"/>
      <family val="1"/>
      <charset val="128"/>
    </font>
    <font>
      <sz val="14"/>
      <color theme="1"/>
      <name val="游明朝"/>
      <family val="1"/>
      <charset val="128"/>
    </font>
    <font>
      <sz val="12"/>
      <color theme="1"/>
      <name val="游明朝"/>
      <family val="1"/>
      <charset val="128"/>
    </font>
    <font>
      <sz val="18"/>
      <name val="游明朝"/>
      <family val="1"/>
      <charset val="128"/>
    </font>
    <font>
      <sz val="10"/>
      <color theme="1"/>
      <name val="游明朝"/>
      <family val="1"/>
      <charset val="128"/>
    </font>
    <font>
      <sz val="11"/>
      <color indexed="8"/>
      <name val="ＭＳ Ｐゴシック"/>
      <family val="3"/>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12"/>
      <color indexed="8"/>
      <name val="ＭＳ Ｐ明朝"/>
      <family val="1"/>
      <charset val="128"/>
    </font>
    <font>
      <sz val="8"/>
      <color indexed="8"/>
      <name val="ＭＳ Ｐ明朝"/>
      <family val="1"/>
      <charset val="128"/>
    </font>
    <font>
      <sz val="7"/>
      <color indexed="8"/>
      <name val="ＭＳ Ｐ明朝"/>
      <family val="1"/>
      <charset val="128"/>
    </font>
    <font>
      <sz val="12"/>
      <name val="ＭＳ Ｐ明朝"/>
      <family val="1"/>
      <charset val="128"/>
    </font>
    <font>
      <sz val="6"/>
      <name val="ＭＳ Ｐ明朝"/>
      <family val="1"/>
      <charset val="128"/>
    </font>
    <font>
      <sz val="6"/>
      <color indexed="8"/>
      <name val="ＭＳ Ｐ明朝"/>
      <family val="1"/>
      <charset val="128"/>
    </font>
    <font>
      <sz val="10"/>
      <color theme="1"/>
      <name val="ＭＳ Ｐゴシック"/>
      <family val="3"/>
      <charset val="128"/>
    </font>
    <font>
      <sz val="18"/>
      <color theme="1"/>
      <name val="游明朝"/>
      <family val="1"/>
      <charset val="128"/>
    </font>
    <font>
      <sz val="11"/>
      <name val="游明朝"/>
      <family val="1"/>
      <charset val="128"/>
    </font>
    <font>
      <sz val="10.5"/>
      <color theme="1"/>
      <name val="游明朝"/>
      <family val="1"/>
      <charset val="128"/>
    </font>
    <font>
      <sz val="10.5"/>
      <name val="游明朝"/>
      <family val="1"/>
      <charset val="128"/>
    </font>
    <font>
      <sz val="9"/>
      <color theme="1"/>
      <name val="游明朝"/>
      <family val="1"/>
      <charset val="128"/>
    </font>
    <font>
      <sz val="11"/>
      <color indexed="8"/>
      <name val="游明朝"/>
      <family val="1"/>
      <charset val="128"/>
    </font>
    <font>
      <u val="double"/>
      <sz val="11"/>
      <color indexed="8"/>
      <name val="游明朝"/>
      <family val="1"/>
      <charset val="128"/>
    </font>
    <font>
      <sz val="11"/>
      <color theme="1"/>
      <name val="Segoe UI Symbol"/>
      <family val="2"/>
    </font>
    <font>
      <sz val="11"/>
      <color rgb="FF000000"/>
      <name val="游ゴシック"/>
      <family val="3"/>
      <charset val="128"/>
      <scheme val="minor"/>
    </font>
    <font>
      <sz val="16"/>
      <color theme="1"/>
      <name val="游ゴシック"/>
      <family val="2"/>
      <charset val="128"/>
      <scheme val="minor"/>
    </font>
    <font>
      <sz val="8"/>
      <color theme="1"/>
      <name val="游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DBFFD"/>
        <bgColor indexed="64"/>
      </patternFill>
    </fill>
    <fill>
      <patternFill patternType="solid">
        <fgColor rgb="FF97FFC6"/>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65D7FF"/>
        <bgColor indexed="64"/>
      </patternFill>
    </fill>
    <fill>
      <patternFill patternType="solid">
        <fgColor rgb="FF8FE2FF"/>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DashDot">
        <color indexed="64"/>
      </top>
      <bottom/>
      <diagonal/>
    </border>
    <border>
      <left/>
      <right/>
      <top/>
      <bottom style="medium">
        <color indexed="64"/>
      </bottom>
      <diagonal/>
    </border>
    <border>
      <left/>
      <right style="thin">
        <color auto="1"/>
      </right>
      <top style="thin">
        <color auto="1"/>
      </top>
      <bottom/>
      <diagonal/>
    </border>
    <border>
      <left/>
      <right style="thin">
        <color auto="1"/>
      </right>
      <top/>
      <bottom/>
      <diagonal/>
    </border>
    <border>
      <left style="thin">
        <color indexed="64"/>
      </left>
      <right style="thin">
        <color auto="1"/>
      </right>
      <top style="dotted">
        <color indexed="64"/>
      </top>
      <bottom style="dotted">
        <color indexed="64"/>
      </bottom>
      <diagonal/>
    </border>
    <border>
      <left style="thin">
        <color indexed="64"/>
      </left>
      <right/>
      <top style="dotted">
        <color indexed="64"/>
      </top>
      <bottom style="thin">
        <color indexed="64"/>
      </bottom>
      <diagonal/>
    </border>
    <border>
      <left style="thin">
        <color auto="1"/>
      </left>
      <right style="thin">
        <color auto="1"/>
      </right>
      <top style="dotted">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hair">
        <color indexed="64"/>
      </top>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auto="1"/>
      </top>
      <bottom style="thin">
        <color auto="1"/>
      </bottom>
      <diagonal/>
    </border>
    <border>
      <left style="thin">
        <color indexed="64"/>
      </left>
      <right style="hair">
        <color indexed="64"/>
      </right>
      <top style="hair">
        <color auto="1"/>
      </top>
      <bottom style="thin">
        <color auto="1"/>
      </bottom>
      <diagonal/>
    </border>
    <border>
      <left style="hair">
        <color indexed="64"/>
      </left>
      <right style="thin">
        <color indexed="64"/>
      </right>
      <top style="thin">
        <color auto="1"/>
      </top>
      <bottom style="hair">
        <color auto="1"/>
      </bottom>
      <diagonal/>
    </border>
    <border>
      <left style="thin">
        <color indexed="64"/>
      </left>
      <right style="hair">
        <color indexed="64"/>
      </right>
      <top style="thin">
        <color auto="1"/>
      </top>
      <bottom style="hair">
        <color auto="1"/>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top style="hair">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52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xf>
    <xf numFmtId="0" fontId="0" fillId="0" borderId="0" xfId="0" applyAlignment="1"/>
    <xf numFmtId="0" fontId="3" fillId="0" borderId="0" xfId="0" applyFont="1">
      <alignment vertical="center"/>
    </xf>
    <xf numFmtId="0" fontId="4" fillId="0" borderId="0" xfId="0" applyFont="1" applyAlignment="1">
      <alignment vertical="center" shrinkToFit="1"/>
    </xf>
    <xf numFmtId="0" fontId="4" fillId="0" borderId="0" xfId="0" applyFont="1">
      <alignment vertical="center"/>
    </xf>
    <xf numFmtId="0" fontId="8" fillId="0" borderId="0" xfId="0" applyFont="1" applyAlignment="1"/>
    <xf numFmtId="0" fontId="9" fillId="0" borderId="0" xfId="0" applyFont="1">
      <alignment vertical="center"/>
    </xf>
    <xf numFmtId="0" fontId="10" fillId="0" borderId="0" xfId="0" applyFont="1" applyAlignment="1">
      <alignment vertical="top"/>
    </xf>
    <xf numFmtId="0" fontId="0" fillId="0" borderId="20" xfId="0" applyBorder="1" applyAlignment="1"/>
    <xf numFmtId="0" fontId="0" fillId="0" borderId="20" xfId="0" applyBorder="1"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5" xfId="0" applyBorder="1">
      <alignment vertical="center"/>
    </xf>
    <xf numFmtId="0" fontId="15" fillId="0" borderId="1" xfId="0" applyFont="1" applyBorder="1" applyAlignment="1">
      <alignment horizontal="center" vertical="center"/>
    </xf>
    <xf numFmtId="0" fontId="0" fillId="3" borderId="0" xfId="0" applyFill="1" applyAlignment="1">
      <alignment horizontal="left" vertical="center"/>
    </xf>
    <xf numFmtId="0" fontId="0" fillId="0" borderId="1" xfId="0" applyBorder="1" applyAlignment="1">
      <alignment vertical="center" shrinkToFit="1"/>
    </xf>
    <xf numFmtId="0" fontId="0" fillId="0" borderId="19" xfId="0" applyBorder="1" applyAlignment="1">
      <alignment vertical="center" shrinkToFit="1"/>
    </xf>
    <xf numFmtId="0" fontId="0" fillId="0" borderId="1" xfId="0" applyBorder="1" applyAlignment="1">
      <alignment horizontal="left" vertical="center" shrinkToFit="1"/>
    </xf>
    <xf numFmtId="56" fontId="0" fillId="0" borderId="1" xfId="0" quotePrefix="1" applyNumberFormat="1" applyBorder="1" applyAlignment="1">
      <alignment vertical="center" shrinkToFit="1"/>
    </xf>
    <xf numFmtId="0" fontId="16" fillId="0" borderId="1" xfId="0" applyFont="1" applyBorder="1" applyAlignment="1">
      <alignment vertical="center" wrapText="1" shrinkToFit="1"/>
    </xf>
    <xf numFmtId="0" fontId="0" fillId="0" borderId="4" xfId="0" applyBorder="1" applyAlignment="1">
      <alignment horizontal="center" vertical="center"/>
    </xf>
    <xf numFmtId="14" fontId="0" fillId="0" borderId="1" xfId="0" applyNumberFormat="1" applyBorder="1" applyAlignment="1">
      <alignment horizontal="left" vertical="center" shrinkToFit="1"/>
    </xf>
    <xf numFmtId="0" fontId="2" fillId="0" borderId="1" xfId="1" applyBorder="1" applyAlignment="1">
      <alignment horizontal="left" vertical="center" shrinkToFit="1"/>
    </xf>
    <xf numFmtId="38" fontId="0" fillId="0" borderId="12" xfId="2" applyFont="1" applyBorder="1" applyAlignment="1">
      <alignment vertical="center" shrinkToFit="1"/>
    </xf>
    <xf numFmtId="38" fontId="0" fillId="0" borderId="1" xfId="2" applyFont="1" applyBorder="1" applyAlignment="1">
      <alignment vertical="center" shrinkToFit="1"/>
    </xf>
    <xf numFmtId="38" fontId="0" fillId="3" borderId="2" xfId="2" applyFont="1" applyFill="1" applyBorder="1" applyAlignment="1">
      <alignment vertical="center" shrinkToFit="1"/>
    </xf>
    <xf numFmtId="0" fontId="0" fillId="0" borderId="11" xfId="0" applyBorder="1" applyAlignment="1">
      <alignment vertical="center" shrinkToFit="1"/>
    </xf>
    <xf numFmtId="0" fontId="0" fillId="0" borderId="5" xfId="0" applyBorder="1" applyAlignment="1">
      <alignment vertical="center" shrinkToFit="1"/>
    </xf>
    <xf numFmtId="38" fontId="0" fillId="0" borderId="25" xfId="2" applyFont="1" applyBorder="1" applyAlignment="1">
      <alignment vertical="center" shrinkToFit="1"/>
    </xf>
    <xf numFmtId="0" fontId="0" fillId="0" borderId="26"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177" fontId="0" fillId="3" borderId="1" xfId="2" applyNumberFormat="1" applyFont="1" applyFill="1" applyBorder="1" applyAlignment="1">
      <alignment horizontal="left" vertical="center"/>
    </xf>
    <xf numFmtId="177" fontId="0" fillId="3" borderId="1" xfId="0" applyNumberFormat="1" applyFill="1" applyBorder="1" applyAlignment="1">
      <alignment horizontal="left" vertical="center"/>
    </xf>
    <xf numFmtId="0" fontId="6" fillId="6" borderId="0" xfId="0" applyFont="1" applyFill="1" applyAlignment="1">
      <alignment horizontal="left" vertical="center" shrinkToFit="1"/>
    </xf>
    <xf numFmtId="0" fontId="0" fillId="2" borderId="19" xfId="0" applyFill="1" applyBorder="1" applyAlignment="1">
      <alignment horizontal="left" vertical="center" shrinkToFit="1"/>
    </xf>
    <xf numFmtId="0" fontId="0" fillId="2" borderId="26"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1" xfId="0" applyFill="1" applyBorder="1" applyAlignment="1">
      <alignment horizontal="left" vertical="center" shrinkToFit="1"/>
    </xf>
    <xf numFmtId="0" fontId="0" fillId="6" borderId="1" xfId="0" applyFill="1" applyBorder="1" applyAlignment="1">
      <alignment horizontal="left" vertical="center" shrinkToFit="1"/>
    </xf>
    <xf numFmtId="177" fontId="0" fillId="2" borderId="1" xfId="2" applyNumberFormat="1" applyFont="1" applyFill="1" applyBorder="1" applyAlignment="1">
      <alignment horizontal="left" vertical="center"/>
    </xf>
    <xf numFmtId="38" fontId="0" fillId="2" borderId="2" xfId="2" applyFont="1" applyFill="1" applyBorder="1" applyAlignment="1">
      <alignment horizontal="left" vertical="center" shrinkToFit="1"/>
    </xf>
    <xf numFmtId="0" fontId="0" fillId="6" borderId="8" xfId="0" applyFill="1" applyBorder="1">
      <alignment vertical="center"/>
    </xf>
    <xf numFmtId="0" fontId="0" fillId="0" borderId="8" xfId="0" applyBorder="1">
      <alignment vertical="center"/>
    </xf>
    <xf numFmtId="0" fontId="0" fillId="2" borderId="24" xfId="0" applyFill="1" applyBorder="1">
      <alignment vertical="center"/>
    </xf>
    <xf numFmtId="0" fontId="0" fillId="0" borderId="24" xfId="0" applyBorder="1">
      <alignment vertical="center"/>
    </xf>
    <xf numFmtId="0" fontId="0" fillId="2" borderId="26" xfId="0" applyFill="1" applyBorder="1">
      <alignment vertical="center"/>
    </xf>
    <xf numFmtId="0" fontId="0" fillId="0" borderId="26" xfId="0" applyBorder="1">
      <alignment vertical="center"/>
    </xf>
    <xf numFmtId="38" fontId="0" fillId="0" borderId="1" xfId="2" applyFont="1" applyFill="1" applyBorder="1" applyAlignment="1">
      <alignment vertical="center" shrinkToFit="1"/>
    </xf>
    <xf numFmtId="38" fontId="0" fillId="0" borderId="8" xfId="2" applyFont="1" applyFill="1" applyBorder="1" applyAlignment="1">
      <alignment vertical="center" shrinkToFit="1"/>
    </xf>
    <xf numFmtId="38" fontId="0" fillId="0" borderId="24" xfId="2" applyFont="1" applyFill="1" applyBorder="1" applyAlignment="1">
      <alignment vertical="center" shrinkToFit="1"/>
    </xf>
    <xf numFmtId="38" fontId="0" fillId="0" borderId="26" xfId="2" applyFont="1" applyFill="1" applyBorder="1" applyAlignment="1">
      <alignment vertical="center" shrinkToFit="1"/>
    </xf>
    <xf numFmtId="0" fontId="18" fillId="0" borderId="0" xfId="0" applyFont="1">
      <alignment vertical="center"/>
    </xf>
    <xf numFmtId="0" fontId="19" fillId="0" borderId="0" xfId="0" applyFont="1">
      <alignment vertical="center"/>
    </xf>
    <xf numFmtId="0" fontId="0" fillId="2" borderId="1" xfId="0" quotePrefix="1" applyFill="1" applyBorder="1" applyAlignment="1">
      <alignment horizontal="left" vertical="center" shrinkToFit="1"/>
    </xf>
    <xf numFmtId="178" fontId="0" fillId="2" borderId="1" xfId="0" applyNumberFormat="1" applyFill="1" applyBorder="1" applyAlignment="1">
      <alignment horizontal="left" vertical="center" shrinkToFit="1"/>
    </xf>
    <xf numFmtId="178" fontId="0" fillId="0" borderId="0" xfId="0" applyNumberFormat="1">
      <alignment vertical="center"/>
    </xf>
    <xf numFmtId="179" fontId="0" fillId="0" borderId="0" xfId="0" applyNumberFormat="1">
      <alignment vertical="center"/>
    </xf>
    <xf numFmtId="0" fontId="0" fillId="0" borderId="0" xfId="0" applyAlignment="1">
      <alignment horizontal="center" vertical="center" shrinkToFit="1"/>
    </xf>
    <xf numFmtId="179" fontId="0" fillId="0" borderId="0" xfId="0" applyNumberFormat="1" applyAlignment="1">
      <alignment horizontal="center" vertical="center" shrinkToFit="1"/>
    </xf>
    <xf numFmtId="0" fontId="0" fillId="0" borderId="0" xfId="0" applyAlignment="1">
      <alignment vertical="center" wrapText="1"/>
    </xf>
    <xf numFmtId="179" fontId="0" fillId="0" borderId="1" xfId="0" applyNumberFormat="1" applyBorder="1" applyAlignment="1">
      <alignment horizontal="center" vertical="center"/>
    </xf>
    <xf numFmtId="0" fontId="0" fillId="0" borderId="1" xfId="0" applyBorder="1" applyAlignment="1">
      <alignment horizontal="center" vertical="center" wrapText="1" shrinkToFit="1"/>
    </xf>
    <xf numFmtId="178" fontId="0" fillId="0" borderId="1" xfId="0" applyNumberFormat="1" applyBorder="1" applyAlignment="1">
      <alignment horizontal="center" vertical="center" wrapText="1" shrinkToFit="1"/>
    </xf>
    <xf numFmtId="179" fontId="0" fillId="0" borderId="1" xfId="0" applyNumberFormat="1" applyBorder="1" applyAlignment="1">
      <alignment horizontal="center" vertical="center" wrapText="1" shrinkToFit="1"/>
    </xf>
    <xf numFmtId="179"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179" fontId="0" fillId="0" borderId="3" xfId="0" applyNumberFormat="1" applyBorder="1" applyAlignment="1">
      <alignment horizontal="center" vertical="center"/>
    </xf>
    <xf numFmtId="0" fontId="20" fillId="0" borderId="1" xfId="0" applyFont="1" applyBorder="1" applyAlignment="1">
      <alignment horizontal="center" vertical="center" wrapText="1" shrinkToFit="1"/>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6" borderId="1" xfId="0" applyFill="1" applyBorder="1" applyAlignment="1">
      <alignment horizontal="center" vertical="center"/>
    </xf>
    <xf numFmtId="0" fontId="0" fillId="6" borderId="2" xfId="0" applyFill="1" applyBorder="1" applyAlignment="1">
      <alignment horizontal="left" vertical="center"/>
    </xf>
    <xf numFmtId="0" fontId="0" fillId="6" borderId="3" xfId="0" applyFill="1" applyBorder="1" applyAlignment="1">
      <alignment horizontal="center" vertical="center"/>
    </xf>
    <xf numFmtId="0" fontId="0" fillId="6" borderId="2" xfId="0" applyFill="1" applyBorder="1" applyAlignment="1">
      <alignment horizontal="center" vertical="center" shrinkToFit="1"/>
    </xf>
    <xf numFmtId="0" fontId="0" fillId="6" borderId="3" xfId="0" applyFill="1" applyBorder="1" applyAlignment="1">
      <alignment horizontal="center" vertical="center" shrinkToFit="1"/>
    </xf>
    <xf numFmtId="179" fontId="0" fillId="6" borderId="3" xfId="0" applyNumberFormat="1" applyFill="1" applyBorder="1" applyAlignment="1">
      <alignment horizontal="left" vertical="center"/>
    </xf>
    <xf numFmtId="0" fontId="0" fillId="6" borderId="4" xfId="0" applyFill="1" applyBorder="1" applyAlignment="1">
      <alignment horizontal="center" vertical="center"/>
    </xf>
    <xf numFmtId="0" fontId="0" fillId="6" borderId="0" xfId="0"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alignment horizontal="center" vertical="center"/>
    </xf>
    <xf numFmtId="0" fontId="0" fillId="7" borderId="1" xfId="0" applyFill="1" applyBorder="1" applyAlignment="1">
      <alignment horizontal="center" vertical="center"/>
    </xf>
    <xf numFmtId="0" fontId="20" fillId="7" borderId="1" xfId="0" applyFont="1" applyFill="1" applyBorder="1" applyAlignment="1">
      <alignment horizontal="center" vertical="center" wrapText="1"/>
    </xf>
    <xf numFmtId="0" fontId="0" fillId="7" borderId="0" xfId="0" applyFill="1" applyAlignment="1">
      <alignment horizontal="center" vertical="center"/>
    </xf>
    <xf numFmtId="0" fontId="0" fillId="8" borderId="1" xfId="0" applyFill="1" applyBorder="1" applyAlignment="1">
      <alignment horizontal="center" vertical="center"/>
    </xf>
    <xf numFmtId="0" fontId="0" fillId="8" borderId="0" xfId="0" applyFill="1" applyAlignment="1">
      <alignment horizontal="center" vertical="center"/>
    </xf>
    <xf numFmtId="0" fontId="0" fillId="9" borderId="1" xfId="0" applyFill="1" applyBorder="1" applyAlignment="1">
      <alignment horizontal="center" vertical="center" shrinkToFit="1"/>
    </xf>
    <xf numFmtId="0" fontId="0" fillId="9" borderId="0" xfId="0" applyFill="1">
      <alignment vertical="center"/>
    </xf>
    <xf numFmtId="0" fontId="0" fillId="10" borderId="1" xfId="0" applyFill="1" applyBorder="1" applyAlignment="1">
      <alignment horizontal="center" vertical="center" shrinkToFit="1"/>
    </xf>
    <xf numFmtId="0" fontId="0" fillId="10" borderId="0" xfId="0" applyFill="1" applyAlignment="1">
      <alignment horizontal="center" vertical="center"/>
    </xf>
    <xf numFmtId="0" fontId="0" fillId="11" borderId="27" xfId="0" applyFill="1" applyBorder="1" applyAlignment="1">
      <alignment horizontal="center" vertical="center" shrinkToFit="1"/>
    </xf>
    <xf numFmtId="0" fontId="0" fillId="11" borderId="0" xfId="0" applyFill="1" applyAlignment="1">
      <alignment horizontal="center" vertical="center"/>
    </xf>
    <xf numFmtId="0" fontId="0" fillId="11" borderId="28" xfId="0" applyFill="1" applyBorder="1" applyAlignment="1">
      <alignment horizontal="center" vertical="center" shrinkToFit="1"/>
    </xf>
    <xf numFmtId="178" fontId="0" fillId="11" borderId="28" xfId="0" applyNumberFormat="1" applyFill="1" applyBorder="1" applyAlignment="1">
      <alignment horizontal="center" vertical="center" shrinkToFit="1"/>
    </xf>
    <xf numFmtId="179" fontId="0" fillId="11" borderId="28" xfId="0" applyNumberFormat="1" applyFill="1" applyBorder="1" applyAlignment="1">
      <alignment horizontal="center" vertical="center" shrinkToFit="1"/>
    </xf>
    <xf numFmtId="0" fontId="0" fillId="11" borderId="29" xfId="0" applyFill="1" applyBorder="1" applyAlignment="1">
      <alignment horizontal="center" vertical="center" shrinkToFit="1"/>
    </xf>
    <xf numFmtId="178" fontId="0" fillId="11" borderId="29" xfId="0" applyNumberFormat="1" applyFill="1" applyBorder="1" applyAlignment="1">
      <alignment horizontal="center" vertical="center" shrinkToFit="1"/>
    </xf>
    <xf numFmtId="179" fontId="0" fillId="11" borderId="29" xfId="0" applyNumberFormat="1" applyFill="1" applyBorder="1" applyAlignment="1">
      <alignment horizontal="center" vertical="center" shrinkToFit="1"/>
    </xf>
    <xf numFmtId="178" fontId="0" fillId="9" borderId="1" xfId="0" applyNumberFormat="1" applyFill="1" applyBorder="1" applyAlignment="1">
      <alignment horizontal="center" vertical="center" shrinkToFit="1"/>
    </xf>
    <xf numFmtId="178" fontId="0" fillId="10" borderId="1" xfId="0" applyNumberFormat="1" applyFill="1" applyBorder="1" applyAlignment="1">
      <alignment horizontal="center" vertical="center" shrinkToFit="1"/>
    </xf>
    <xf numFmtId="178" fontId="0" fillId="11" borderId="27" xfId="0" applyNumberFormat="1" applyFill="1" applyBorder="1" applyAlignment="1">
      <alignment horizontal="center" vertical="center" shrinkToFit="1"/>
    </xf>
    <xf numFmtId="0" fontId="0" fillId="8" borderId="1" xfId="0" applyFill="1" applyBorder="1" applyAlignment="1">
      <alignment horizontal="center" vertical="center" shrinkToFit="1"/>
    </xf>
    <xf numFmtId="0" fontId="0" fillId="7" borderId="1" xfId="0" applyFill="1" applyBorder="1" applyAlignment="1">
      <alignment horizontal="center" vertical="center" shrinkToFit="1"/>
    </xf>
    <xf numFmtId="179" fontId="0" fillId="7" borderId="1" xfId="0" applyNumberFormat="1" applyFill="1" applyBorder="1" applyAlignment="1">
      <alignment horizontal="center" vertical="center" shrinkToFit="1"/>
    </xf>
    <xf numFmtId="0" fontId="0" fillId="2" borderId="1" xfId="0" applyFill="1" applyBorder="1" applyAlignment="1">
      <alignment horizontal="center" vertical="center" shrinkToFit="1"/>
    </xf>
    <xf numFmtId="0" fontId="0" fillId="6" borderId="1" xfId="0" applyFill="1" applyBorder="1" applyAlignment="1">
      <alignment horizontal="center" vertical="center" shrinkToFit="1"/>
    </xf>
    <xf numFmtId="178" fontId="0" fillId="6" borderId="1" xfId="0" applyNumberFormat="1" applyFill="1" applyBorder="1" applyAlignment="1">
      <alignment horizontal="center" vertical="center" shrinkToFit="1"/>
    </xf>
    <xf numFmtId="0" fontId="0" fillId="0" borderId="2" xfId="0" applyBorder="1" applyAlignment="1">
      <alignment horizontal="center"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2" xfId="0" applyFont="1" applyBorder="1">
      <alignment vertical="center"/>
    </xf>
    <xf numFmtId="0" fontId="26" fillId="0" borderId="4" xfId="0" applyFont="1" applyBorder="1">
      <alignment vertical="center"/>
    </xf>
    <xf numFmtId="0" fontId="26" fillId="0" borderId="0" xfId="0" applyFont="1">
      <alignment vertical="center"/>
    </xf>
    <xf numFmtId="0" fontId="27" fillId="0" borderId="0" xfId="0" applyFont="1" applyAlignment="1">
      <alignment horizontal="left" vertical="center"/>
    </xf>
    <xf numFmtId="0" fontId="21" fillId="0" borderId="0" xfId="0" applyFont="1" applyAlignment="1">
      <alignment horizontal="center" vertical="center"/>
    </xf>
    <xf numFmtId="0" fontId="21" fillId="0" borderId="33" xfId="0" applyFont="1" applyBorder="1">
      <alignment vertical="center"/>
    </xf>
    <xf numFmtId="0" fontId="21" fillId="0" borderId="5" xfId="0" applyFont="1" applyBorder="1">
      <alignment vertical="center"/>
    </xf>
    <xf numFmtId="0" fontId="21" fillId="0" borderId="0" xfId="0" applyFont="1" applyAlignment="1">
      <alignment horizontal="left" vertical="center"/>
    </xf>
    <xf numFmtId="0" fontId="21" fillId="0" borderId="12" xfId="0" applyFont="1" applyBorder="1">
      <alignment vertical="center"/>
    </xf>
    <xf numFmtId="0" fontId="25" fillId="0" borderId="33" xfId="0" applyFont="1" applyBorder="1">
      <alignment vertical="center"/>
    </xf>
    <xf numFmtId="0" fontId="25" fillId="0" borderId="5" xfId="0" applyFont="1" applyBorder="1">
      <alignment vertical="center"/>
    </xf>
    <xf numFmtId="0" fontId="21" fillId="0" borderId="0" xfId="0" applyFont="1" applyAlignment="1">
      <alignment horizontal="center" vertical="center" wrapText="1"/>
    </xf>
    <xf numFmtId="0" fontId="21" fillId="0" borderId="60" xfId="0" applyFont="1" applyBorder="1">
      <alignment vertical="center"/>
    </xf>
    <xf numFmtId="0" fontId="21" fillId="0" borderId="36" xfId="0" applyFont="1" applyBorder="1">
      <alignment vertical="center"/>
    </xf>
    <xf numFmtId="0" fontId="21" fillId="0" borderId="61" xfId="0" applyFont="1" applyBorder="1" applyAlignment="1">
      <alignment horizontal="center" vertical="center"/>
    </xf>
    <xf numFmtId="0" fontId="26" fillId="0" borderId="68" xfId="0" applyFont="1" applyBorder="1" applyAlignment="1">
      <alignment horizontal="center" vertical="center"/>
    </xf>
    <xf numFmtId="0" fontId="21" fillId="0" borderId="0" xfId="0" applyFont="1" applyAlignment="1">
      <alignment horizontal="left" vertical="center" wrapText="1"/>
    </xf>
    <xf numFmtId="0" fontId="21" fillId="0" borderId="69" xfId="0" applyFont="1" applyBorder="1">
      <alignment vertical="center"/>
    </xf>
    <xf numFmtId="58" fontId="21" fillId="3" borderId="0" xfId="0" applyNumberFormat="1" applyFont="1" applyFill="1" applyAlignment="1">
      <alignment horizontal="center" vertical="center"/>
    </xf>
    <xf numFmtId="0" fontId="21" fillId="3" borderId="46" xfId="0" applyFont="1" applyFill="1" applyBorder="1" applyAlignment="1">
      <alignment horizontal="center" vertical="center"/>
    </xf>
    <xf numFmtId="0" fontId="21" fillId="3" borderId="54" xfId="0" applyFont="1" applyFill="1" applyBorder="1" applyAlignment="1">
      <alignment horizontal="center" vertical="center"/>
    </xf>
    <xf numFmtId="0" fontId="26" fillId="3" borderId="2" xfId="0" applyFont="1" applyFill="1" applyBorder="1" applyAlignment="1">
      <alignment vertical="top"/>
    </xf>
    <xf numFmtId="0" fontId="26" fillId="3" borderId="3" xfId="0" applyFont="1" applyFill="1" applyBorder="1" applyAlignment="1">
      <alignment vertical="top"/>
    </xf>
    <xf numFmtId="38" fontId="0" fillId="3" borderId="1" xfId="2" applyFont="1" applyFill="1" applyBorder="1" applyAlignment="1">
      <alignment vertical="center" shrinkToFit="1"/>
    </xf>
    <xf numFmtId="38" fontId="0" fillId="2" borderId="1" xfId="0" applyNumberFormat="1" applyFill="1" applyBorder="1" applyAlignment="1">
      <alignment horizontal="center" vertical="center" shrinkToFit="1"/>
    </xf>
    <xf numFmtId="38" fontId="20" fillId="0" borderId="1" xfId="0" applyNumberFormat="1" applyFont="1" applyBorder="1" applyAlignment="1">
      <alignment horizontal="center" vertical="center" wrapText="1"/>
    </xf>
    <xf numFmtId="179" fontId="0" fillId="3" borderId="1" xfId="0" applyNumberFormat="1" applyFill="1" applyBorder="1" applyAlignment="1">
      <alignment horizontal="left" vertical="center" shrinkToFit="1"/>
    </xf>
    <xf numFmtId="180" fontId="0" fillId="9" borderId="1" xfId="0" applyNumberFormat="1" applyFill="1" applyBorder="1" applyAlignment="1">
      <alignment horizontal="center" vertical="center" shrinkToFit="1"/>
    </xf>
    <xf numFmtId="180" fontId="0" fillId="10" borderId="1" xfId="0" applyNumberFormat="1" applyFill="1" applyBorder="1" applyAlignment="1">
      <alignment horizontal="center" vertical="center" shrinkToFit="1"/>
    </xf>
    <xf numFmtId="180" fontId="0" fillId="11" borderId="27" xfId="0" applyNumberFormat="1" applyFill="1" applyBorder="1" applyAlignment="1">
      <alignment horizontal="center" vertical="center" shrinkToFit="1"/>
    </xf>
    <xf numFmtId="180" fontId="0" fillId="11" borderId="28" xfId="0" applyNumberFormat="1" applyFill="1" applyBorder="1" applyAlignment="1">
      <alignment horizontal="center" vertical="center" shrinkToFit="1"/>
    </xf>
    <xf numFmtId="180" fontId="0" fillId="11" borderId="29" xfId="0" applyNumberFormat="1" applyFill="1" applyBorder="1" applyAlignment="1">
      <alignment horizontal="center" vertical="center" shrinkToFit="1"/>
    </xf>
    <xf numFmtId="0" fontId="21" fillId="3" borderId="48" xfId="0" applyFont="1" applyFill="1" applyBorder="1">
      <alignment vertical="center"/>
    </xf>
    <xf numFmtId="0" fontId="21" fillId="3" borderId="0" xfId="0" applyFont="1" applyFill="1">
      <alignment vertical="center"/>
    </xf>
    <xf numFmtId="0" fontId="21" fillId="3" borderId="56" xfId="0" applyFont="1" applyFill="1" applyBorder="1">
      <alignment vertical="center"/>
    </xf>
    <xf numFmtId="0" fontId="21" fillId="3" borderId="21" xfId="0" applyFont="1" applyFill="1" applyBorder="1">
      <alignment vertical="center"/>
    </xf>
    <xf numFmtId="0" fontId="21" fillId="3" borderId="0" xfId="0" applyFont="1" applyFill="1" applyAlignment="1">
      <alignment horizontal="center" vertical="center"/>
    </xf>
    <xf numFmtId="0" fontId="16" fillId="0" borderId="1" xfId="0" applyFont="1" applyBorder="1" applyAlignment="1">
      <alignment horizontal="left" vertical="center" wrapText="1" shrinkToFit="1"/>
    </xf>
    <xf numFmtId="0" fontId="16" fillId="6" borderId="1" xfId="0" applyFont="1" applyFill="1" applyBorder="1" applyAlignment="1">
      <alignment horizontal="left" vertical="center" wrapText="1" shrinkToFit="1"/>
    </xf>
    <xf numFmtId="0" fontId="9" fillId="0" borderId="0" xfId="0" applyFont="1" applyAlignment="1">
      <alignment horizontal="center" vertical="center"/>
    </xf>
    <xf numFmtId="0" fontId="0" fillId="0" borderId="0" xfId="0" applyAlignment="1">
      <alignment vertical="center" shrinkToFit="1"/>
    </xf>
    <xf numFmtId="0" fontId="11" fillId="0" borderId="0" xfId="0" applyFont="1" applyAlignment="1">
      <alignment horizontal="center" vertical="center"/>
    </xf>
    <xf numFmtId="0" fontId="30" fillId="0" borderId="33" xfId="0" applyFont="1" applyBorder="1" applyAlignment="1">
      <alignment horizontal="left" vertical="center"/>
    </xf>
    <xf numFmtId="0" fontId="9" fillId="0" borderId="82" xfId="0" applyFont="1" applyBorder="1" applyAlignment="1">
      <alignment horizontal="center" vertical="center" wrapText="1"/>
    </xf>
    <xf numFmtId="0" fontId="0" fillId="0" borderId="16" xfId="0" applyBorder="1" applyAlignment="1">
      <alignment horizontal="center" vertical="center"/>
    </xf>
    <xf numFmtId="0" fontId="0" fillId="3" borderId="8" xfId="0" applyFill="1" applyBorder="1" applyAlignment="1">
      <alignment horizontal="left" vertical="center" shrinkToFit="1"/>
    </xf>
    <xf numFmtId="0" fontId="0" fillId="3" borderId="11" xfId="0" applyFill="1" applyBorder="1" applyAlignment="1">
      <alignment horizontal="left" vertical="center" shrinkToFit="1"/>
    </xf>
    <xf numFmtId="0" fontId="6" fillId="4" borderId="6" xfId="0" applyFont="1" applyFill="1" applyBorder="1" applyAlignment="1">
      <alignment vertical="center" shrinkToFit="1"/>
    </xf>
    <xf numFmtId="0" fontId="6" fillId="4" borderId="6" xfId="0" applyFont="1" applyFill="1" applyBorder="1" applyAlignment="1">
      <alignment horizontal="center" vertical="center" shrinkToFit="1"/>
    </xf>
    <xf numFmtId="0" fontId="6" fillId="5" borderId="0" xfId="0" applyFont="1" applyFill="1" applyAlignment="1">
      <alignment horizontal="center" vertical="center" shrinkToFit="1"/>
    </xf>
    <xf numFmtId="0" fontId="12" fillId="0" borderId="0" xfId="0" quotePrefix="1" applyFont="1" applyAlignment="1">
      <alignment horizontal="center" vertical="center"/>
    </xf>
    <xf numFmtId="0" fontId="31" fillId="0" borderId="0" xfId="0" applyFont="1" applyAlignment="1"/>
    <xf numFmtId="0" fontId="31" fillId="0" borderId="0" xfId="0" applyFont="1" applyAlignment="1">
      <alignment horizontal="center" vertical="center"/>
    </xf>
    <xf numFmtId="0" fontId="32" fillId="0" borderId="0" xfId="0" quotePrefix="1" applyFont="1" applyAlignment="1">
      <alignment horizontal="center"/>
    </xf>
    <xf numFmtId="181" fontId="32" fillId="0" borderId="0" xfId="0" applyNumberFormat="1" applyFont="1" applyAlignment="1">
      <alignment horizontal="center"/>
    </xf>
    <xf numFmtId="0" fontId="30" fillId="0" borderId="0" xfId="0" applyFont="1" applyAlignment="1">
      <alignment horizontal="left" vertical="center"/>
    </xf>
    <xf numFmtId="0" fontId="12" fillId="0" borderId="0" xfId="0" quotePrefix="1" applyFont="1" applyAlignment="1">
      <alignment horizontal="center" vertical="center" wrapText="1"/>
    </xf>
    <xf numFmtId="0" fontId="34" fillId="0" borderId="3" xfId="0" applyFont="1" applyBorder="1" applyAlignment="1">
      <alignment horizontal="center" vertical="center" shrinkToFit="1"/>
    </xf>
    <xf numFmtId="0" fontId="34" fillId="0" borderId="4" xfId="0" quotePrefix="1" applyFont="1" applyBorder="1" applyAlignment="1">
      <alignment horizontal="center" vertical="center" shrinkToFit="1"/>
    </xf>
    <xf numFmtId="0" fontId="32" fillId="0" borderId="4" xfId="0" applyFont="1" applyBorder="1" applyAlignment="1">
      <alignment horizontal="center" vertical="center" shrinkToFit="1"/>
    </xf>
    <xf numFmtId="0" fontId="34" fillId="0" borderId="3" xfId="0" quotePrefix="1" applyFont="1" applyBorder="1" applyAlignment="1">
      <alignment horizontal="center" vertical="center" shrinkToFit="1"/>
    </xf>
    <xf numFmtId="0" fontId="34" fillId="0" borderId="82" xfId="0" applyFont="1" applyBorder="1" applyAlignment="1">
      <alignment horizontal="center" vertical="center"/>
    </xf>
    <xf numFmtId="0" fontId="35" fillId="0" borderId="82" xfId="0" quotePrefix="1" applyFont="1" applyBorder="1" applyAlignment="1">
      <alignment horizontal="center" vertical="center" wrapText="1"/>
    </xf>
    <xf numFmtId="0" fontId="34" fillId="0" borderId="82" xfId="0" quotePrefix="1" applyFont="1" applyBorder="1" applyAlignment="1">
      <alignment horizontal="center" vertical="center" wrapText="1"/>
    </xf>
    <xf numFmtId="0" fontId="32" fillId="0" borderId="82" xfId="0" applyFont="1" applyBorder="1" applyAlignment="1">
      <alignment horizontal="center"/>
    </xf>
    <xf numFmtId="0" fontId="32" fillId="0" borderId="73" xfId="0" applyFont="1" applyBorder="1" applyAlignment="1">
      <alignment horizontal="center" shrinkToFit="1"/>
    </xf>
    <xf numFmtId="0" fontId="34" fillId="0" borderId="72" xfId="0" applyFont="1" applyBorder="1" applyAlignment="1">
      <alignment horizontal="center" vertical="center" shrinkToFit="1"/>
    </xf>
    <xf numFmtId="178" fontId="34" fillId="0" borderId="4" xfId="0" quotePrefix="1" applyNumberFormat="1" applyFont="1" applyBorder="1" applyAlignment="1">
      <alignment horizontal="center" vertical="center" shrinkToFit="1"/>
    </xf>
    <xf numFmtId="0" fontId="32" fillId="0" borderId="0" xfId="0" applyFont="1" applyAlignment="1"/>
    <xf numFmtId="0" fontId="32" fillId="0" borderId="0" xfId="0" applyFont="1" applyAlignment="1">
      <alignment horizontal="center" vertical="center"/>
    </xf>
    <xf numFmtId="0" fontId="34" fillId="0" borderId="0" xfId="0" quotePrefix="1" applyFont="1" applyAlignment="1">
      <alignment horizontal="left" vertical="center"/>
    </xf>
    <xf numFmtId="0" fontId="6" fillId="0" borderId="0" xfId="0" applyFont="1">
      <alignment vertical="center"/>
    </xf>
    <xf numFmtId="0" fontId="36" fillId="0" borderId="0" xfId="0" applyFont="1" applyAlignment="1">
      <alignment horizontal="center" vertical="center" wrapText="1"/>
    </xf>
    <xf numFmtId="0" fontId="34" fillId="0" borderId="0" xfId="0" applyFont="1" applyAlignment="1">
      <alignment horizontal="center" vertical="center" shrinkToFit="1"/>
    </xf>
    <xf numFmtId="0" fontId="35" fillId="0" borderId="0" xfId="0" quotePrefix="1" applyFont="1" applyAlignment="1">
      <alignment horizontal="center" vertical="center" wrapText="1"/>
    </xf>
    <xf numFmtId="0" fontId="34" fillId="0" borderId="0" xfId="0" quotePrefix="1" applyFont="1" applyAlignment="1">
      <alignment horizontal="center" vertical="center" shrinkToFit="1"/>
    </xf>
    <xf numFmtId="0" fontId="34" fillId="0" borderId="82" xfId="0" applyFont="1" applyBorder="1" applyAlignment="1">
      <alignment horizontal="center" vertical="center" shrinkToFit="1"/>
    </xf>
    <xf numFmtId="0" fontId="31" fillId="0" borderId="16" xfId="0" applyFont="1" applyBorder="1" applyAlignment="1">
      <alignment horizontal="center" vertical="center"/>
    </xf>
    <xf numFmtId="0" fontId="31" fillId="0" borderId="33" xfId="0" applyFont="1" applyBorder="1" applyAlignment="1">
      <alignment horizontal="center" vertical="center" shrinkToFit="1"/>
    </xf>
    <xf numFmtId="0" fontId="31" fillId="3" borderId="74" xfId="0" applyFont="1" applyFill="1" applyBorder="1" applyAlignment="1">
      <alignment horizontal="center" vertical="center" shrinkToFit="1"/>
    </xf>
    <xf numFmtId="0" fontId="31" fillId="3" borderId="75" xfId="0" applyFont="1" applyFill="1" applyBorder="1" applyAlignment="1">
      <alignment horizontal="center" vertical="center" shrinkToFit="1"/>
    </xf>
    <xf numFmtId="0" fontId="31" fillId="3" borderId="22" xfId="0" applyFont="1" applyFill="1" applyBorder="1" applyAlignment="1">
      <alignment horizontal="center" vertical="center" shrinkToFit="1"/>
    </xf>
    <xf numFmtId="0" fontId="31" fillId="0" borderId="70" xfId="0" applyFont="1" applyBorder="1" applyAlignment="1">
      <alignment horizontal="center" vertical="center" shrinkToFit="1"/>
    </xf>
    <xf numFmtId="0" fontId="31" fillId="3" borderId="76" xfId="0" applyFont="1" applyFill="1" applyBorder="1" applyAlignment="1">
      <alignment horizontal="center" vertical="center" shrinkToFit="1"/>
    </xf>
    <xf numFmtId="0" fontId="31" fillId="3" borderId="77" xfId="0" applyFont="1" applyFill="1" applyBorder="1" applyAlignment="1">
      <alignment horizontal="center" vertical="center" shrinkToFit="1"/>
    </xf>
    <xf numFmtId="0" fontId="31" fillId="3" borderId="72" xfId="0" applyFont="1" applyFill="1" applyBorder="1" applyAlignment="1">
      <alignment horizontal="center" vertical="center" shrinkToFit="1"/>
    </xf>
    <xf numFmtId="0" fontId="31" fillId="0" borderId="71" xfId="0" applyFont="1" applyBorder="1" applyAlignment="1">
      <alignment horizontal="center" vertical="center" shrinkToFit="1"/>
    </xf>
    <xf numFmtId="0" fontId="31" fillId="3" borderId="78" xfId="0" applyFont="1" applyFill="1" applyBorder="1" applyAlignment="1">
      <alignment horizontal="center" vertical="center" shrinkToFit="1"/>
    </xf>
    <xf numFmtId="0" fontId="31" fillId="3" borderId="79" xfId="0" applyFont="1" applyFill="1" applyBorder="1" applyAlignment="1">
      <alignment horizontal="center" vertical="center" shrinkToFit="1"/>
    </xf>
    <xf numFmtId="0" fontId="31" fillId="3" borderId="73" xfId="0" applyFont="1" applyFill="1" applyBorder="1" applyAlignment="1">
      <alignment horizontal="center" vertical="center" shrinkToFit="1"/>
    </xf>
    <xf numFmtId="0" fontId="31" fillId="0" borderId="12" xfId="0" applyFont="1" applyBorder="1" applyAlignment="1">
      <alignment horizontal="center" vertical="center" shrinkToFit="1"/>
    </xf>
    <xf numFmtId="0" fontId="31" fillId="3" borderId="80" xfId="0" applyFont="1" applyFill="1" applyBorder="1" applyAlignment="1">
      <alignment horizontal="center" vertical="center" shrinkToFit="1"/>
    </xf>
    <xf numFmtId="0" fontId="31" fillId="3" borderId="81" xfId="0" applyFont="1" applyFill="1" applyBorder="1" applyAlignment="1">
      <alignment horizontal="center" vertical="center" shrinkToFit="1"/>
    </xf>
    <xf numFmtId="0" fontId="31" fillId="3" borderId="34" xfId="0" applyFont="1" applyFill="1" applyBorder="1" applyAlignment="1">
      <alignment horizontal="center" vertical="center" shrinkToFit="1"/>
    </xf>
    <xf numFmtId="0" fontId="32" fillId="0" borderId="82" xfId="0" applyFont="1" applyBorder="1" applyAlignment="1">
      <alignment horizontal="center" vertical="center" wrapText="1"/>
    </xf>
    <xf numFmtId="0" fontId="34" fillId="0" borderId="79" xfId="0" applyFont="1" applyBorder="1" applyAlignment="1">
      <alignment horizontal="center" vertical="center"/>
    </xf>
    <xf numFmtId="0" fontId="34" fillId="0" borderId="77" xfId="0" applyFont="1" applyBorder="1" applyAlignment="1">
      <alignment horizontal="center" vertical="center"/>
    </xf>
    <xf numFmtId="0" fontId="13" fillId="0" borderId="82" xfId="0" quotePrefix="1" applyFont="1" applyBorder="1" applyAlignment="1">
      <alignment horizontal="center" vertical="center" shrinkToFit="1"/>
    </xf>
    <xf numFmtId="0" fontId="38" fillId="0" borderId="82" xfId="0" applyFont="1" applyBorder="1" applyAlignment="1">
      <alignment horizontal="center" vertical="center" wrapText="1"/>
    </xf>
    <xf numFmtId="0" fontId="39" fillId="0" borderId="82" xfId="0" applyFont="1" applyBorder="1" applyAlignment="1">
      <alignment horizontal="center" vertical="center" wrapText="1"/>
    </xf>
    <xf numFmtId="0" fontId="12" fillId="0" borderId="0" xfId="0" applyFont="1">
      <alignment vertical="center"/>
    </xf>
    <xf numFmtId="0" fontId="12" fillId="0" borderId="0" xfId="0" applyFont="1" applyAlignment="1"/>
    <xf numFmtId="0" fontId="40" fillId="0" borderId="0" xfId="0" applyFont="1" applyAlignment="1"/>
    <xf numFmtId="0" fontId="40" fillId="0" borderId="0" xfId="0" applyFont="1">
      <alignment vertical="center"/>
    </xf>
    <xf numFmtId="0" fontId="27" fillId="0" borderId="0" xfId="0" applyFont="1" applyAlignment="1">
      <alignment horizontal="center" vertical="center"/>
    </xf>
    <xf numFmtId="0" fontId="41" fillId="0" borderId="0" xfId="0" applyFont="1">
      <alignment vertical="center"/>
    </xf>
    <xf numFmtId="0" fontId="21"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4" xfId="0" applyFont="1" applyBorder="1">
      <alignment vertical="center"/>
    </xf>
    <xf numFmtId="0" fontId="21" fillId="2" borderId="19" xfId="0" applyFont="1" applyFill="1" applyBorder="1" applyAlignment="1">
      <alignment horizontal="center" vertical="center"/>
    </xf>
    <xf numFmtId="0" fontId="42" fillId="0" borderId="2" xfId="0" applyFont="1" applyBorder="1" applyAlignment="1">
      <alignment horizontal="center" vertical="center"/>
    </xf>
    <xf numFmtId="0" fontId="43" fillId="0" borderId="0" xfId="0" applyFont="1" applyAlignment="1">
      <alignment horizontal="left" vertical="center" shrinkToFit="1"/>
    </xf>
    <xf numFmtId="0" fontId="45" fillId="0" borderId="0" xfId="0" applyFont="1" applyAlignment="1">
      <alignment horizontal="left" vertical="top" wrapText="1"/>
    </xf>
    <xf numFmtId="0" fontId="27" fillId="0" borderId="0" xfId="0" applyFont="1">
      <alignment vertical="center"/>
    </xf>
    <xf numFmtId="0" fontId="26" fillId="0" borderId="0" xfId="0" applyFont="1" applyAlignment="1">
      <alignment horizontal="center" vertical="center"/>
    </xf>
    <xf numFmtId="0" fontId="48" fillId="0" borderId="1" xfId="0" applyFont="1" applyBorder="1" applyAlignment="1">
      <alignment horizontal="center" vertical="center"/>
    </xf>
    <xf numFmtId="0" fontId="25" fillId="0" borderId="2" xfId="0" applyFont="1" applyBorder="1" applyAlignment="1">
      <alignment horizontal="left" vertical="center"/>
    </xf>
    <xf numFmtId="0" fontId="26" fillId="0" borderId="0" xfId="0" applyFont="1" applyAlignment="1">
      <alignment horizontal="left" vertical="center"/>
    </xf>
    <xf numFmtId="0" fontId="49" fillId="0" borderId="4" xfId="0" applyFont="1" applyBorder="1" applyAlignment="1">
      <alignment horizontal="left" vertical="center"/>
    </xf>
    <xf numFmtId="0" fontId="21" fillId="0" borderId="37" xfId="0" applyFont="1" applyBorder="1" applyAlignment="1">
      <alignment horizontal="center" vertical="center"/>
    </xf>
    <xf numFmtId="0" fontId="26" fillId="0" borderId="37" xfId="0" applyFont="1" applyBorder="1" applyAlignment="1">
      <alignment horizontal="center" vertical="center"/>
    </xf>
    <xf numFmtId="0" fontId="29" fillId="0" borderId="17" xfId="0" applyFont="1" applyBorder="1" applyAlignment="1">
      <alignment horizontal="center" vertical="center"/>
    </xf>
    <xf numFmtId="0" fontId="26" fillId="0" borderId="17" xfId="0" applyFont="1" applyBorder="1" applyAlignment="1">
      <alignment horizontal="center" vertical="center"/>
    </xf>
    <xf numFmtId="0" fontId="29" fillId="0" borderId="50" xfId="0" applyFont="1" applyBorder="1" applyAlignment="1">
      <alignment horizontal="center" vertical="center"/>
    </xf>
    <xf numFmtId="0" fontId="26" fillId="0" borderId="50" xfId="0" applyFont="1" applyBorder="1" applyAlignment="1">
      <alignment horizontal="center" vertical="center"/>
    </xf>
    <xf numFmtId="0" fontId="42" fillId="0" borderId="0" xfId="0" applyFont="1">
      <alignment vertical="center"/>
    </xf>
    <xf numFmtId="0" fontId="21" fillId="0" borderId="0" xfId="0" applyFont="1" applyAlignment="1">
      <alignment horizontal="right" vertical="center"/>
    </xf>
    <xf numFmtId="0" fontId="26" fillId="0" borderId="0" xfId="0" applyFont="1" applyAlignment="1">
      <alignment horizontal="right" vertical="center"/>
    </xf>
    <xf numFmtId="0" fontId="26" fillId="0" borderId="0" xfId="0" applyFont="1" applyAlignment="1">
      <alignment vertical="top" wrapText="1"/>
    </xf>
    <xf numFmtId="0" fontId="21" fillId="2" borderId="0" xfId="0" applyFont="1" applyFill="1">
      <alignment vertical="center"/>
    </xf>
    <xf numFmtId="0" fontId="21" fillId="0" borderId="0" xfId="0" applyFont="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3" fillId="3" borderId="32" xfId="0" applyFont="1" applyFill="1" applyBorder="1" applyAlignment="1">
      <alignment horizontal="center" vertical="center"/>
    </xf>
    <xf numFmtId="38" fontId="0" fillId="6" borderId="2" xfId="2" applyFont="1" applyFill="1" applyBorder="1" applyAlignment="1">
      <alignment horizontal="left" vertical="center" shrinkToFit="1"/>
    </xf>
    <xf numFmtId="0" fontId="15" fillId="0" borderId="0" xfId="0" applyFont="1">
      <alignment vertical="center"/>
    </xf>
    <xf numFmtId="0" fontId="0" fillId="0" borderId="85" xfId="0" applyBorder="1" applyAlignment="1">
      <alignment horizontal="center" vertical="center"/>
    </xf>
    <xf numFmtId="0" fontId="0" fillId="0" borderId="71" xfId="0" applyBorder="1" applyAlignment="1">
      <alignment horizontal="left" vertical="center"/>
    </xf>
    <xf numFmtId="0" fontId="0" fillId="0" borderId="73" xfId="0" applyBorder="1" applyAlignment="1">
      <alignment horizontal="center" vertical="center"/>
    </xf>
    <xf numFmtId="0" fontId="0" fillId="6" borderId="86" xfId="0" applyFill="1" applyBorder="1" applyAlignment="1">
      <alignment horizontal="center" vertical="center"/>
    </xf>
    <xf numFmtId="0" fontId="0" fillId="6" borderId="70" xfId="0" applyFill="1" applyBorder="1" applyAlignment="1">
      <alignment horizontal="left" vertical="center"/>
    </xf>
    <xf numFmtId="0" fontId="0" fillId="6" borderId="72" xfId="0" applyFill="1" applyBorder="1" applyAlignment="1">
      <alignment horizontal="center" vertical="center"/>
    </xf>
    <xf numFmtId="0" fontId="0" fillId="0" borderId="82" xfId="0" applyBorder="1" applyAlignment="1">
      <alignment horizontal="center" vertical="center" wrapText="1"/>
    </xf>
    <xf numFmtId="0" fontId="0" fillId="0" borderId="15" xfId="0" applyBorder="1" applyAlignment="1">
      <alignment horizontal="center" vertical="center"/>
    </xf>
    <xf numFmtId="0" fontId="0" fillId="8" borderId="2" xfId="0" applyFill="1" applyBorder="1" applyAlignment="1">
      <alignment horizontal="left" vertical="center"/>
    </xf>
    <xf numFmtId="0" fontId="0" fillId="8" borderId="3" xfId="0" applyFill="1" applyBorder="1" applyAlignment="1">
      <alignment horizontal="center" vertical="center" shrinkToFit="1"/>
    </xf>
    <xf numFmtId="0" fontId="0" fillId="8" borderId="4"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shrinkToFit="1"/>
    </xf>
    <xf numFmtId="0" fontId="0" fillId="8" borderId="82"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16" xfId="0" applyFill="1" applyBorder="1" applyAlignment="1">
      <alignment horizontal="center" vertical="center" shrinkToFit="1"/>
    </xf>
    <xf numFmtId="0" fontId="3" fillId="0" borderId="31" xfId="0" applyFont="1" applyBorder="1" applyAlignment="1">
      <alignment horizontal="center" vertical="center" wrapText="1" shrinkToFit="1"/>
    </xf>
    <xf numFmtId="38" fontId="0" fillId="6" borderId="1" xfId="0" applyNumberFormat="1" applyFill="1" applyBorder="1" applyAlignment="1">
      <alignment horizontal="center" vertical="center"/>
    </xf>
    <xf numFmtId="0" fontId="0" fillId="0" borderId="19" xfId="0" applyBorder="1" applyAlignment="1">
      <alignment horizontal="center" vertical="center" shrinkToFit="1"/>
    </xf>
    <xf numFmtId="0" fontId="0" fillId="0" borderId="11"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38" fontId="0" fillId="0" borderId="2" xfId="2" applyFont="1" applyBorder="1" applyAlignment="1">
      <alignment horizontal="left" vertical="center" shrinkToFit="1"/>
    </xf>
    <xf numFmtId="38" fontId="0" fillId="0" borderId="4" xfId="2" applyFont="1" applyBorder="1" applyAlignment="1">
      <alignment horizontal="left" vertical="center" shrinkToFi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1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9"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38" fontId="0" fillId="0" borderId="19" xfId="2" applyFont="1" applyBorder="1" applyAlignment="1">
      <alignment horizontal="center" vertical="center" shrinkToFit="1"/>
    </xf>
    <xf numFmtId="38" fontId="0" fillId="0" borderId="10" xfId="2" applyFont="1" applyBorder="1" applyAlignment="1">
      <alignment horizontal="center" vertical="center" shrinkToFit="1"/>
    </xf>
    <xf numFmtId="38" fontId="0" fillId="0" borderId="11" xfId="2" applyFont="1" applyBorder="1" applyAlignment="1">
      <alignment horizontal="center" vertical="center" shrinkToFit="1"/>
    </xf>
    <xf numFmtId="0" fontId="0" fillId="0" borderId="1" xfId="0" applyBorder="1" applyAlignment="1">
      <alignment horizontal="center" vertical="center" wrapText="1"/>
    </xf>
    <xf numFmtId="38" fontId="0" fillId="0" borderId="2" xfId="2" applyFont="1" applyBorder="1" applyAlignment="1">
      <alignment horizontal="center" vertical="center" shrinkToFit="1"/>
    </xf>
    <xf numFmtId="38" fontId="0" fillId="0" borderId="4" xfId="2" applyFont="1" applyBorder="1" applyAlignment="1">
      <alignment horizontal="center" vertical="center" shrinkToFit="1"/>
    </xf>
    <xf numFmtId="0" fontId="34" fillId="0" borderId="82" xfId="0" applyFont="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34" fillId="0" borderId="15" xfId="0" quotePrefix="1" applyFont="1" applyBorder="1" applyAlignment="1">
      <alignment horizontal="center" vertical="center" wrapText="1"/>
    </xf>
    <xf numFmtId="0" fontId="34" fillId="0" borderId="16" xfId="0" quotePrefix="1" applyFont="1" applyBorder="1" applyAlignment="1">
      <alignment horizontal="center" vertical="center" wrapText="1"/>
    </xf>
    <xf numFmtId="0" fontId="6" fillId="0" borderId="0" xfId="0" applyFont="1" applyAlignment="1">
      <alignment horizontal="left" vertical="center"/>
    </xf>
    <xf numFmtId="176" fontId="32" fillId="0" borderId="15" xfId="0" applyNumberFormat="1" applyFont="1" applyBorder="1" applyAlignment="1">
      <alignment horizontal="center" vertical="center"/>
    </xf>
    <xf numFmtId="176" fontId="32" fillId="0" borderId="16" xfId="0" applyNumberFormat="1" applyFont="1" applyBorder="1" applyAlignment="1">
      <alignment horizontal="center" vertical="center"/>
    </xf>
    <xf numFmtId="0" fontId="34" fillId="0" borderId="3" xfId="0" quotePrefix="1" applyFont="1" applyBorder="1" applyAlignment="1">
      <alignment horizontal="left" vertical="center" wrapText="1"/>
    </xf>
    <xf numFmtId="0" fontId="34" fillId="0" borderId="4" xfId="0" quotePrefix="1" applyFont="1" applyBorder="1" applyAlignment="1">
      <alignment horizontal="left" vertical="center" wrapText="1"/>
    </xf>
    <xf numFmtId="0" fontId="34" fillId="0" borderId="3" xfId="0" quotePrefix="1" applyFont="1" applyBorder="1" applyAlignment="1">
      <alignment horizontal="left" vertical="center" shrinkToFit="1"/>
    </xf>
    <xf numFmtId="0" fontId="34" fillId="0" borderId="4" xfId="0" quotePrefix="1" applyFont="1" applyBorder="1" applyAlignment="1">
      <alignment horizontal="left" vertical="center" shrinkToFit="1"/>
    </xf>
    <xf numFmtId="0" fontId="37" fillId="0" borderId="14" xfId="0" quotePrefix="1" applyFont="1" applyBorder="1" applyAlignment="1">
      <alignment horizontal="center" vertical="center"/>
    </xf>
    <xf numFmtId="0" fontId="37" fillId="0" borderId="4" xfId="0" quotePrefix="1" applyFont="1" applyBorder="1" applyAlignment="1">
      <alignment horizontal="center" vertical="center"/>
    </xf>
    <xf numFmtId="0" fontId="34" fillId="0" borderId="82" xfId="0" quotePrefix="1" applyFont="1" applyBorder="1" applyAlignment="1">
      <alignment horizontal="center" vertical="center"/>
    </xf>
    <xf numFmtId="0" fontId="34" fillId="0" borderId="15" xfId="0" quotePrefix="1" applyFont="1" applyBorder="1" applyAlignment="1">
      <alignment horizontal="center" vertical="center"/>
    </xf>
    <xf numFmtId="0" fontId="34" fillId="0" borderId="14" xfId="0" applyFont="1" applyBorder="1" applyAlignment="1">
      <alignment horizontal="center" vertical="center"/>
    </xf>
    <xf numFmtId="0" fontId="34" fillId="0" borderId="4"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7" fillId="4" borderId="6" xfId="0" applyFont="1" applyFill="1" applyBorder="1" applyAlignment="1">
      <alignment horizontal="center" vertical="center" shrinkToFit="1"/>
    </xf>
    <xf numFmtId="0" fontId="7" fillId="5" borderId="0" xfId="0" applyFont="1" applyFill="1" applyAlignment="1">
      <alignment horizontal="center" vertical="center" shrinkToFit="1"/>
    </xf>
    <xf numFmtId="0" fontId="3" fillId="0" borderId="30" xfId="0" applyFont="1" applyBorder="1" applyAlignment="1">
      <alignment horizontal="center" vertical="center" shrinkToFit="1"/>
    </xf>
    <xf numFmtId="0" fontId="3" fillId="0" borderId="32" xfId="0" applyFont="1" applyBorder="1" applyAlignment="1">
      <alignment horizontal="center" vertical="center" shrinkToFi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1" fillId="0" borderId="30" xfId="0" applyFont="1" applyBorder="1" applyAlignment="1">
      <alignment horizontal="center" vertical="center"/>
    </xf>
    <xf numFmtId="0" fontId="21" fillId="0" borderId="32" xfId="0" applyFont="1" applyBorder="1" applyAlignment="1">
      <alignment horizontal="center" vertical="center"/>
    </xf>
    <xf numFmtId="0" fontId="21" fillId="0" borderId="31" xfId="0" applyFont="1" applyBorder="1" applyAlignment="1">
      <alignment horizontal="center" vertical="center"/>
    </xf>
    <xf numFmtId="58" fontId="21" fillId="3" borderId="0" xfId="0" applyNumberFormat="1" applyFont="1" applyFill="1" applyAlignment="1">
      <alignment horizontal="center" vertical="center"/>
    </xf>
    <xf numFmtId="0" fontId="27" fillId="0" borderId="0" xfId="0" applyFont="1" applyAlignment="1">
      <alignment horizontal="left" vertical="center"/>
    </xf>
    <xf numFmtId="0" fontId="28" fillId="0" borderId="0" xfId="0" applyFont="1" applyAlignment="1">
      <alignment horizontal="center" vertical="center"/>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26" fillId="0" borderId="34" xfId="0" applyFont="1" applyBorder="1" applyAlignment="1">
      <alignment horizontal="left" vertical="center" wrapText="1"/>
    </xf>
    <xf numFmtId="0" fontId="21" fillId="0" borderId="0" xfId="0" applyFont="1" applyAlignment="1">
      <alignment horizontal="lef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3" fillId="3" borderId="37" xfId="0" applyFont="1" applyFill="1" applyBorder="1" applyAlignment="1">
      <alignment horizontal="center" vertical="center" wrapText="1"/>
    </xf>
    <xf numFmtId="0" fontId="23" fillId="3" borderId="38" xfId="0" applyFont="1" applyFill="1" applyBorder="1" applyAlignment="1">
      <alignment horizontal="center" vertical="center" wrapText="1"/>
    </xf>
    <xf numFmtId="0" fontId="21" fillId="0" borderId="38" xfId="0" applyFont="1" applyBorder="1" applyAlignment="1">
      <alignment horizontal="center" vertical="center"/>
    </xf>
    <xf numFmtId="38" fontId="26" fillId="3" borderId="38" xfId="0" applyNumberFormat="1" applyFont="1" applyFill="1" applyBorder="1" applyAlignment="1">
      <alignment horizontal="center" vertical="center"/>
    </xf>
    <xf numFmtId="0" fontId="26" fillId="3" borderId="38" xfId="0" applyFont="1" applyFill="1" applyBorder="1" applyAlignment="1">
      <alignment horizontal="center" vertical="center"/>
    </xf>
    <xf numFmtId="0" fontId="26" fillId="3" borderId="39" xfId="0" applyFont="1" applyFill="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6" fillId="3" borderId="42" xfId="0" applyFont="1" applyFill="1" applyBorder="1" applyAlignment="1">
      <alignment horizontal="center" vertical="center"/>
    </xf>
    <xf numFmtId="0" fontId="26" fillId="3" borderId="19" xfId="0" applyFont="1" applyFill="1" applyBorder="1" applyAlignment="1">
      <alignment horizontal="center" vertical="center"/>
    </xf>
    <xf numFmtId="0" fontId="21" fillId="0" borderId="19" xfId="0" applyFont="1" applyBorder="1" applyAlignment="1">
      <alignment horizontal="center" vertical="center" wrapText="1"/>
    </xf>
    <xf numFmtId="0" fontId="21" fillId="0" borderId="19" xfId="0" applyFont="1" applyBorder="1" applyAlignment="1">
      <alignment horizontal="center" vertical="center"/>
    </xf>
    <xf numFmtId="38" fontId="26" fillId="3" borderId="19" xfId="0" applyNumberFormat="1" applyFont="1" applyFill="1" applyBorder="1" applyAlignment="1">
      <alignment horizontal="center" vertical="center"/>
    </xf>
    <xf numFmtId="0" fontId="26" fillId="3" borderId="13" xfId="0" applyFont="1" applyFill="1" applyBorder="1" applyAlignment="1">
      <alignment horizontal="center" vertical="center"/>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0" xfId="0" applyFont="1" applyAlignment="1">
      <alignment horizontal="center" vertical="center" wrapText="1"/>
    </xf>
    <xf numFmtId="0" fontId="21" fillId="0" borderId="49" xfId="0" applyFont="1" applyBorder="1" applyAlignment="1">
      <alignment horizontal="center" vertical="center" wrapText="1"/>
    </xf>
    <xf numFmtId="0" fontId="21" fillId="3" borderId="53" xfId="0" applyFont="1" applyFill="1" applyBorder="1" applyAlignment="1">
      <alignment horizontal="center" vertical="center"/>
    </xf>
    <xf numFmtId="0" fontId="21" fillId="3" borderId="52" xfId="0" applyFont="1" applyFill="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3" borderId="45" xfId="0" applyFont="1" applyFill="1" applyBorder="1" applyAlignment="1">
      <alignment horizontal="center" vertical="center"/>
    </xf>
    <xf numFmtId="0" fontId="21" fillId="3" borderId="44" xfId="0" applyFont="1" applyFill="1" applyBorder="1" applyAlignment="1">
      <alignment horizontal="center" vertical="center"/>
    </xf>
    <xf numFmtId="0" fontId="21" fillId="0" borderId="53"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21"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62" xfId="0" applyFont="1" applyBorder="1" applyAlignment="1">
      <alignment horizontal="center" vertical="center"/>
    </xf>
    <xf numFmtId="0" fontId="21" fillId="3" borderId="38"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21" fillId="0" borderId="47" xfId="0" applyFont="1" applyBorder="1" applyAlignment="1">
      <alignment horizontal="center" vertical="center"/>
    </xf>
    <xf numFmtId="0" fontId="21" fillId="0" borderId="52" xfId="0" applyFont="1" applyBorder="1" applyAlignment="1">
      <alignment horizontal="center" vertical="center"/>
    </xf>
    <xf numFmtId="0" fontId="21" fillId="3" borderId="51" xfId="0" applyFont="1" applyFill="1" applyBorder="1" applyAlignment="1">
      <alignment horizontal="center" vertical="center"/>
    </xf>
    <xf numFmtId="0" fontId="21" fillId="3" borderId="67" xfId="0" applyFont="1" applyFill="1" applyBorder="1" applyAlignment="1">
      <alignment horizontal="center" vertical="center"/>
    </xf>
    <xf numFmtId="0" fontId="21" fillId="3" borderId="37" xfId="0" applyFont="1" applyFill="1" applyBorder="1" applyAlignment="1">
      <alignment horizontal="center" vertical="center" wrapText="1"/>
    </xf>
    <xf numFmtId="0" fontId="21" fillId="3" borderId="38" xfId="0" applyFont="1" applyFill="1" applyBorder="1" applyAlignment="1">
      <alignment horizontal="center" vertical="center"/>
    </xf>
    <xf numFmtId="0" fontId="21" fillId="3" borderId="50" xfId="0" applyFont="1" applyFill="1" applyBorder="1" applyAlignment="1">
      <alignment horizontal="center" vertical="center"/>
    </xf>
    <xf numFmtId="0" fontId="21" fillId="3" borderId="46" xfId="0" applyFont="1" applyFill="1" applyBorder="1" applyAlignment="1">
      <alignment horizontal="center" vertical="center"/>
    </xf>
    <xf numFmtId="0" fontId="21" fillId="3" borderId="63" xfId="0" applyFont="1" applyFill="1" applyBorder="1" applyAlignment="1">
      <alignment horizontal="center" vertical="center"/>
    </xf>
    <xf numFmtId="0" fontId="21" fillId="3" borderId="64" xfId="0" applyFont="1" applyFill="1" applyBorder="1" applyAlignment="1">
      <alignment horizontal="center" vertical="center"/>
    </xf>
    <xf numFmtId="0" fontId="21" fillId="3" borderId="65" xfId="0" applyFont="1" applyFill="1" applyBorder="1" applyAlignment="1">
      <alignment horizontal="center" vertical="center"/>
    </xf>
    <xf numFmtId="0" fontId="21" fillId="3" borderId="66" xfId="0" applyFont="1" applyFill="1" applyBorder="1" applyAlignment="1">
      <alignment horizontal="center" vertical="center"/>
    </xf>
    <xf numFmtId="179" fontId="21" fillId="3" borderId="63" xfId="0" applyNumberFormat="1" applyFont="1" applyFill="1" applyBorder="1" applyAlignment="1">
      <alignment horizontal="center" vertical="center"/>
    </xf>
    <xf numFmtId="179" fontId="21" fillId="3" borderId="41" xfId="0" applyNumberFormat="1" applyFont="1" applyFill="1" applyBorder="1" applyAlignment="1">
      <alignment horizontal="center" vertical="center"/>
    </xf>
    <xf numFmtId="179" fontId="21" fillId="3" borderId="65" xfId="0" applyNumberFormat="1" applyFont="1" applyFill="1" applyBorder="1" applyAlignment="1">
      <alignment horizontal="center" vertical="center"/>
    </xf>
    <xf numFmtId="179" fontId="21" fillId="3" borderId="21" xfId="0" applyNumberFormat="1" applyFont="1" applyFill="1" applyBorder="1" applyAlignment="1">
      <alignment horizontal="center" vertical="center"/>
    </xf>
    <xf numFmtId="0" fontId="26" fillId="3" borderId="52" xfId="0" applyFont="1" applyFill="1" applyBorder="1" applyAlignment="1">
      <alignment horizontal="center" vertical="center"/>
    </xf>
    <xf numFmtId="0" fontId="26" fillId="3" borderId="53" xfId="0" applyFont="1" applyFill="1" applyBorder="1" applyAlignment="1">
      <alignment horizontal="center" vertical="center"/>
    </xf>
    <xf numFmtId="0" fontId="26" fillId="3" borderId="54"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54" xfId="0" applyFont="1" applyFill="1" applyBorder="1" applyAlignment="1">
      <alignment horizontal="center" vertical="center"/>
    </xf>
    <xf numFmtId="0" fontId="21" fillId="3" borderId="48"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56"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0" borderId="0" xfId="0" applyFont="1" applyAlignment="1">
      <alignment horizontal="center" vertical="center"/>
    </xf>
    <xf numFmtId="58" fontId="21" fillId="2" borderId="0" xfId="0" applyNumberFormat="1" applyFont="1" applyFill="1" applyAlignment="1">
      <alignment horizontal="center" vertical="center"/>
    </xf>
    <xf numFmtId="0" fontId="26" fillId="3" borderId="45" xfId="0" applyFont="1" applyFill="1" applyBorder="1" applyAlignment="1">
      <alignment horizontal="center" vertical="top"/>
    </xf>
    <xf numFmtId="0" fontId="26" fillId="3" borderId="45" xfId="0" applyFont="1" applyFill="1" applyBorder="1" applyAlignment="1">
      <alignment horizontal="left" vertical="center"/>
    </xf>
    <xf numFmtId="0" fontId="26" fillId="3" borderId="47" xfId="0" applyFont="1" applyFill="1" applyBorder="1" applyAlignment="1">
      <alignment horizontal="left" vertical="center"/>
    </xf>
    <xf numFmtId="0" fontId="21" fillId="0" borderId="0" xfId="0" applyFont="1" applyAlignment="1">
      <alignment horizontal="left" vertical="center" wrapText="1"/>
    </xf>
    <xf numFmtId="58" fontId="21" fillId="0" borderId="0" xfId="0" applyNumberFormat="1" applyFont="1" applyAlignment="1">
      <alignment horizontal="center" vertical="center"/>
    </xf>
    <xf numFmtId="0" fontId="21" fillId="3" borderId="0" xfId="0" applyFont="1" applyFill="1" applyAlignment="1">
      <alignment horizontal="center" vertical="center"/>
    </xf>
    <xf numFmtId="0" fontId="43" fillId="0" borderId="3" xfId="0" applyFont="1" applyBorder="1" applyAlignment="1">
      <alignment horizontal="left" vertical="center" shrinkToFit="1"/>
    </xf>
    <xf numFmtId="0" fontId="43" fillId="0" borderId="4" xfId="0" applyFont="1" applyBorder="1" applyAlignment="1">
      <alignment horizontal="left" vertical="center" shrinkToFit="1"/>
    </xf>
    <xf numFmtId="0" fontId="44" fillId="0" borderId="4" xfId="0" applyFont="1" applyBorder="1" applyAlignment="1">
      <alignment horizontal="left" vertical="center" shrinkToFit="1"/>
    </xf>
    <xf numFmtId="0" fontId="44" fillId="0" borderId="1" xfId="0" applyFont="1" applyBorder="1" applyAlignment="1">
      <alignment horizontal="left" vertical="center" shrinkToFit="1"/>
    </xf>
    <xf numFmtId="0" fontId="45" fillId="0" borderId="0" xfId="0" applyFont="1" applyAlignment="1">
      <alignment horizontal="left" vertical="top" wrapText="1"/>
    </xf>
    <xf numFmtId="0" fontId="42" fillId="3" borderId="3" xfId="0" applyFont="1" applyFill="1" applyBorder="1" applyAlignment="1">
      <alignment horizontal="left" vertical="center" shrinkToFit="1"/>
    </xf>
    <xf numFmtId="0" fontId="42" fillId="3" borderId="4" xfId="0" applyFont="1" applyFill="1" applyBorder="1" applyAlignment="1">
      <alignment horizontal="left" vertical="center" shrinkToFit="1"/>
    </xf>
    <xf numFmtId="0" fontId="21" fillId="2" borderId="19" xfId="0" applyFont="1" applyFill="1" applyBorder="1" applyAlignment="1">
      <alignment horizontal="center" vertical="center"/>
    </xf>
    <xf numFmtId="0" fontId="21" fillId="2" borderId="11" xfId="0" applyFont="1" applyFill="1" applyBorder="1" applyAlignment="1">
      <alignment horizontal="center" vertical="center"/>
    </xf>
    <xf numFmtId="0" fontId="21" fillId="0" borderId="33" xfId="0" applyFont="1" applyBorder="1" applyAlignment="1">
      <alignment horizontal="center" vertical="center"/>
    </xf>
    <xf numFmtId="0" fontId="21" fillId="0" borderId="12" xfId="0" applyFont="1" applyBorder="1" applyAlignment="1">
      <alignment horizontal="center" vertical="center"/>
    </xf>
    <xf numFmtId="0" fontId="21" fillId="0" borderId="6" xfId="0" applyFont="1" applyBorder="1" applyAlignment="1">
      <alignment horizontal="left" vertical="center" shrinkToFit="1"/>
    </xf>
    <xf numFmtId="0" fontId="21" fillId="0" borderId="22"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34" xfId="0" applyFont="1" applyBorder="1" applyAlignment="1">
      <alignment horizontal="left" vertical="center" shrinkToFit="1"/>
    </xf>
    <xf numFmtId="0" fontId="43" fillId="0" borderId="6" xfId="0" applyFont="1" applyBorder="1" applyAlignment="1">
      <alignment horizontal="left" vertical="center" shrinkToFit="1"/>
    </xf>
    <xf numFmtId="0" fontId="43" fillId="0" borderId="22" xfId="0" applyFont="1" applyBorder="1" applyAlignment="1">
      <alignment horizontal="left" vertical="center" shrinkToFit="1"/>
    </xf>
    <xf numFmtId="0" fontId="43" fillId="0" borderId="7" xfId="0" applyFont="1" applyBorder="1" applyAlignment="1">
      <alignment horizontal="left" vertical="center" shrinkToFit="1"/>
    </xf>
    <xf numFmtId="0" fontId="43" fillId="0" borderId="34" xfId="0" applyFont="1" applyBorder="1" applyAlignment="1">
      <alignment horizontal="left" vertical="center" shrinkToFit="1"/>
    </xf>
    <xf numFmtId="0" fontId="21" fillId="0" borderId="3" xfId="0" applyFont="1" applyBorder="1" applyAlignment="1">
      <alignment horizontal="left" vertical="center" shrinkToFit="1"/>
    </xf>
    <xf numFmtId="0" fontId="21" fillId="0" borderId="4" xfId="0" applyFont="1" applyBorder="1" applyAlignment="1">
      <alignment horizontal="left" vertical="center" shrinkToFit="1"/>
    </xf>
    <xf numFmtId="0" fontId="27" fillId="0" borderId="30" xfId="0" applyFont="1" applyBorder="1" applyAlignment="1">
      <alignment horizontal="center" vertical="center"/>
    </xf>
    <xf numFmtId="0" fontId="27" fillId="0" borderId="32" xfId="0" applyFont="1" applyBorder="1" applyAlignment="1">
      <alignment horizontal="center" vertical="center"/>
    </xf>
    <xf numFmtId="0" fontId="27" fillId="0" borderId="31" xfId="0" applyFont="1" applyBorder="1" applyAlignment="1">
      <alignment horizontal="center" vertical="center"/>
    </xf>
    <xf numFmtId="0" fontId="41" fillId="0" borderId="0" xfId="0" applyFont="1" applyAlignment="1">
      <alignment horizontal="center" vertical="center"/>
    </xf>
    <xf numFmtId="0" fontId="21" fillId="2" borderId="0" xfId="0" applyFont="1" applyFill="1" applyAlignment="1">
      <alignment horizontal="center" vertical="center"/>
    </xf>
    <xf numFmtId="0" fontId="21" fillId="3" borderId="0" xfId="0" applyFont="1" applyFill="1" applyAlignment="1">
      <alignment horizontal="center" vertical="center" shrinkToFit="1"/>
    </xf>
    <xf numFmtId="0" fontId="27" fillId="2" borderId="54" xfId="0" applyFont="1" applyFill="1" applyBorder="1" applyAlignment="1">
      <alignment horizontal="center" vertical="center"/>
    </xf>
    <xf numFmtId="0" fontId="27" fillId="2" borderId="51" xfId="0" applyFont="1" applyFill="1" applyBorder="1" applyAlignment="1">
      <alignment horizontal="center" vertical="center"/>
    </xf>
    <xf numFmtId="0" fontId="26" fillId="2" borderId="51" xfId="0" applyFont="1" applyFill="1" applyBorder="1" applyAlignment="1">
      <alignment horizontal="center" vertical="center"/>
    </xf>
    <xf numFmtId="0" fontId="26" fillId="2" borderId="67"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1"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18" xfId="0" applyFont="1" applyFill="1" applyBorder="1" applyAlignment="1">
      <alignment horizontal="center" vertical="center"/>
    </xf>
    <xf numFmtId="0" fontId="27" fillId="0" borderId="40" xfId="0" applyFont="1" applyBorder="1" applyAlignment="1">
      <alignment horizontal="center" vertical="center"/>
    </xf>
    <xf numFmtId="0" fontId="27" fillId="0" borderId="41" xfId="0" applyFont="1" applyBorder="1" applyAlignment="1">
      <alignment horizontal="center" vertical="center"/>
    </xf>
    <xf numFmtId="0" fontId="27" fillId="0" borderId="64" xfId="0" applyFont="1" applyBorder="1" applyAlignment="1">
      <alignment horizontal="center" vertical="center"/>
    </xf>
    <xf numFmtId="0" fontId="27" fillId="2" borderId="84" xfId="0" applyFont="1" applyFill="1" applyBorder="1" applyAlignment="1">
      <alignment horizontal="center" vertical="center"/>
    </xf>
    <xf numFmtId="0" fontId="27" fillId="2" borderId="59" xfId="0" applyFont="1" applyFill="1" applyBorder="1" applyAlignment="1">
      <alignment horizontal="center" vertical="center"/>
    </xf>
    <xf numFmtId="0" fontId="27" fillId="2" borderId="83" xfId="0" applyFont="1" applyFill="1" applyBorder="1" applyAlignment="1">
      <alignment horizontal="center" vertical="center"/>
    </xf>
    <xf numFmtId="0" fontId="27" fillId="0" borderId="46" xfId="0" applyFont="1" applyBorder="1" applyAlignment="1">
      <alignment horizontal="center" vertical="center"/>
    </xf>
    <xf numFmtId="0" fontId="27" fillId="0" borderId="38"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45" fillId="0" borderId="35" xfId="0" applyFont="1" applyBorder="1" applyAlignment="1">
      <alignment horizontal="center" vertical="center"/>
    </xf>
    <xf numFmtId="0" fontId="45" fillId="0" borderId="36" xfId="0" applyFont="1" applyBorder="1" applyAlignment="1">
      <alignment horizontal="center" vertical="center"/>
    </xf>
    <xf numFmtId="0" fontId="45" fillId="0" borderId="62" xfId="0" applyFont="1" applyBorder="1" applyAlignment="1">
      <alignment horizontal="center" vertical="center"/>
    </xf>
    <xf numFmtId="0" fontId="45" fillId="0" borderId="58" xfId="0" applyFont="1" applyBorder="1" applyAlignment="1">
      <alignment horizontal="center" vertical="center"/>
    </xf>
    <xf numFmtId="0" fontId="45" fillId="0" borderId="59" xfId="0" applyFont="1" applyBorder="1" applyAlignment="1">
      <alignment horizontal="center" vertical="center"/>
    </xf>
    <xf numFmtId="0" fontId="45" fillId="0" borderId="60" xfId="0" applyFont="1" applyBorder="1" applyAlignment="1">
      <alignment horizontal="center" vertical="center"/>
    </xf>
    <xf numFmtId="0" fontId="45" fillId="0" borderId="58" xfId="0" applyFont="1" applyBorder="1" applyAlignment="1">
      <alignment horizontal="center" vertical="center" wrapText="1"/>
    </xf>
    <xf numFmtId="38" fontId="45" fillId="0" borderId="59" xfId="0" applyNumberFormat="1" applyFont="1" applyBorder="1" applyAlignment="1">
      <alignment horizontal="center" vertical="center"/>
    </xf>
    <xf numFmtId="0" fontId="45" fillId="0" borderId="83" xfId="0" applyFont="1" applyBorder="1" applyAlignment="1">
      <alignment horizontal="center" vertical="center"/>
    </xf>
    <xf numFmtId="0" fontId="27" fillId="2" borderId="0" xfId="0" applyFont="1" applyFill="1" applyAlignment="1">
      <alignment horizontal="center" vertical="center"/>
    </xf>
    <xf numFmtId="0" fontId="23" fillId="0" borderId="0" xfId="0" applyFont="1" applyAlignment="1">
      <alignment horizontal="center" vertical="center" shrinkToFit="1"/>
    </xf>
    <xf numFmtId="0" fontId="26" fillId="3" borderId="0" xfId="0" applyFont="1" applyFill="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2" borderId="0" xfId="0" applyFont="1" applyFill="1" applyAlignment="1">
      <alignment horizontal="center" vertical="center"/>
    </xf>
    <xf numFmtId="181" fontId="0" fillId="3" borderId="0" xfId="0" applyNumberFormat="1" applyFill="1" applyAlignment="1">
      <alignment horizontal="center" vertical="center"/>
    </xf>
    <xf numFmtId="0" fontId="50" fillId="0" borderId="0" xfId="0" applyFont="1" applyAlignment="1">
      <alignment horizontal="center" vertical="center"/>
    </xf>
    <xf numFmtId="0" fontId="0" fillId="0" borderId="0" xfId="0" quotePrefix="1">
      <alignment vertical="center"/>
    </xf>
    <xf numFmtId="0" fontId="0" fillId="0" borderId="0" xfId="0">
      <alignment vertical="center"/>
    </xf>
    <xf numFmtId="38" fontId="0" fillId="0" borderId="3" xfId="2" applyFont="1" applyBorder="1" applyAlignment="1">
      <alignment horizontal="center" vertical="center" shrinkToFit="1"/>
    </xf>
    <xf numFmtId="38" fontId="0" fillId="0" borderId="1" xfId="2" applyFont="1" applyBorder="1" applyAlignment="1">
      <alignment horizontal="center" vertical="center" shrinkToFit="1"/>
    </xf>
    <xf numFmtId="38" fontId="0" fillId="3" borderId="2" xfId="2" applyFont="1" applyFill="1" applyBorder="1" applyAlignment="1">
      <alignment horizontal="center" vertical="center" shrinkToFit="1"/>
    </xf>
    <xf numFmtId="38" fontId="0" fillId="3" borderId="3" xfId="2" applyFont="1" applyFill="1" applyBorder="1" applyAlignment="1">
      <alignment horizontal="center" vertical="center" shrinkToFit="1"/>
    </xf>
    <xf numFmtId="38" fontId="0" fillId="3" borderId="4" xfId="2" applyFont="1" applyFill="1" applyBorder="1" applyAlignment="1">
      <alignment horizontal="center" vertical="center" shrinkToFit="1"/>
    </xf>
    <xf numFmtId="0" fontId="0" fillId="0" borderId="0" xfId="0" applyAlignment="1">
      <alignment horizontal="left"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3" borderId="2"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82"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82" xfId="0" applyFill="1" applyBorder="1" applyAlignment="1">
      <alignment horizontal="center" vertical="center" shrinkToFit="1"/>
    </xf>
    <xf numFmtId="0" fontId="0" fillId="2" borderId="4" xfId="0" applyFill="1" applyBorder="1" applyAlignment="1">
      <alignment horizontal="center" vertical="center" shrinkToFit="1"/>
    </xf>
    <xf numFmtId="38" fontId="0" fillId="0" borderId="1" xfId="0" applyNumberFormat="1" applyBorder="1" applyAlignment="1">
      <alignment horizontal="center" vertical="center" shrinkToFit="1"/>
    </xf>
    <xf numFmtId="0" fontId="0" fillId="3" borderId="0" xfId="0" applyFill="1">
      <alignment vertical="center"/>
    </xf>
    <xf numFmtId="0" fontId="0" fillId="3" borderId="0" xfId="0" applyFill="1" applyAlignment="1">
      <alignment horizontal="left" vertical="center"/>
    </xf>
    <xf numFmtId="0" fontId="0" fillId="3" borderId="2"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0" xfId="0" applyFill="1" applyAlignment="1">
      <alignment horizontal="center" vertical="center"/>
    </xf>
    <xf numFmtId="38" fontId="0" fillId="3" borderId="2" xfId="0" applyNumberFormat="1"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xf>
    <xf numFmtId="38" fontId="0" fillId="0" borderId="19" xfId="0" applyNumberFormat="1" applyBorder="1" applyAlignment="1">
      <alignment horizontal="center" vertical="center" shrinkToFit="1"/>
    </xf>
    <xf numFmtId="38" fontId="0" fillId="0" borderId="11" xfId="0" applyNumberFormat="1" applyBorder="1" applyAlignment="1">
      <alignment horizontal="center" vertical="center" shrinkToFit="1"/>
    </xf>
    <xf numFmtId="0" fontId="0" fillId="2" borderId="0" xfId="0" applyFill="1">
      <alignment vertical="center"/>
    </xf>
    <xf numFmtId="14" fontId="0" fillId="0" borderId="11" xfId="0" applyNumberFormat="1" applyBorder="1" applyAlignment="1">
      <alignment horizontal="center" vertical="center" shrinkToFit="1"/>
    </xf>
    <xf numFmtId="38" fontId="0" fillId="3" borderId="1" xfId="0" applyNumberFormat="1" applyFill="1" applyBorder="1" applyAlignment="1">
      <alignment horizontal="center" vertical="center" shrinkToFit="1"/>
    </xf>
    <xf numFmtId="0" fontId="0" fillId="0" borderId="0" xfId="0" applyBorder="1" applyAlignment="1">
      <alignment vertical="center"/>
    </xf>
    <xf numFmtId="0" fontId="50" fillId="0" borderId="0" xfId="0" applyFont="1" applyAlignment="1">
      <alignment vertical="center"/>
    </xf>
    <xf numFmtId="0" fontId="0" fillId="6" borderId="0" xfId="0" applyFill="1">
      <alignment vertical="center"/>
    </xf>
    <xf numFmtId="0" fontId="0" fillId="0" borderId="0" xfId="0" applyAlignment="1">
      <alignment vertical="center"/>
    </xf>
    <xf numFmtId="0" fontId="0" fillId="0" borderId="3" xfId="0"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181" fontId="0" fillId="2" borderId="0" xfId="0" applyNumberFormat="1" applyFill="1" applyAlignment="1">
      <alignment horizontal="center" vertical="center"/>
    </xf>
    <xf numFmtId="0" fontId="50" fillId="0" borderId="0" xfId="0" applyFont="1" applyAlignment="1">
      <alignment horizontal="center" vertical="center" wrapText="1"/>
    </xf>
    <xf numFmtId="0" fontId="2" fillId="4" borderId="6" xfId="1" applyFill="1" applyBorder="1" applyAlignment="1">
      <alignment horizontal="center"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8FE2FF"/>
      <color rgb="FFFFCCFF"/>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1695450</xdr:colOff>
      <xdr:row>21</xdr:row>
      <xdr:rowOff>49530</xdr:rowOff>
    </xdr:from>
    <xdr:to>
      <xdr:col>1</xdr:col>
      <xdr:colOff>1962150</xdr:colOff>
      <xdr:row>21</xdr:row>
      <xdr:rowOff>205740</xdr:rowOff>
    </xdr:to>
    <xdr:sp macro="" textlink="">
      <xdr:nvSpPr>
        <xdr:cNvPr id="5" name="正方形/長方形 4">
          <a:extLst>
            <a:ext uri="{FF2B5EF4-FFF2-40B4-BE49-F238E27FC236}">
              <a16:creationId xmlns:a16="http://schemas.microsoft.com/office/drawing/2014/main" id="{DC37A500-3363-4DD5-AF9C-CD1ECA49AFA3}"/>
            </a:ext>
          </a:extLst>
        </xdr:cNvPr>
        <xdr:cNvSpPr/>
      </xdr:nvSpPr>
      <xdr:spPr>
        <a:xfrm>
          <a:off x="2785110" y="4263390"/>
          <a:ext cx="266700" cy="15621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1</xdr:col>
      <xdr:colOff>1695450</xdr:colOff>
      <xdr:row>29</xdr:row>
      <xdr:rowOff>38100</xdr:rowOff>
    </xdr:from>
    <xdr:to>
      <xdr:col>1</xdr:col>
      <xdr:colOff>1962150</xdr:colOff>
      <xdr:row>29</xdr:row>
      <xdr:rowOff>194310</xdr:rowOff>
    </xdr:to>
    <xdr:sp macro="" textlink="">
      <xdr:nvSpPr>
        <xdr:cNvPr id="6" name="正方形/長方形 5">
          <a:extLst>
            <a:ext uri="{FF2B5EF4-FFF2-40B4-BE49-F238E27FC236}">
              <a16:creationId xmlns:a16="http://schemas.microsoft.com/office/drawing/2014/main" id="{5408A046-544F-474C-904F-12D3B5F9DBF2}"/>
            </a:ext>
          </a:extLst>
        </xdr:cNvPr>
        <xdr:cNvSpPr/>
      </xdr:nvSpPr>
      <xdr:spPr>
        <a:xfrm>
          <a:off x="2785110" y="6099810"/>
          <a:ext cx="266700" cy="15621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3</xdr:col>
      <xdr:colOff>1493520</xdr:colOff>
      <xdr:row>39</xdr:row>
      <xdr:rowOff>22860</xdr:rowOff>
    </xdr:from>
    <xdr:to>
      <xdr:col>3</xdr:col>
      <xdr:colOff>1760220</xdr:colOff>
      <xdr:row>39</xdr:row>
      <xdr:rowOff>201930</xdr:rowOff>
    </xdr:to>
    <xdr:sp macro="" textlink="">
      <xdr:nvSpPr>
        <xdr:cNvPr id="7" name="正方形/長方形 6">
          <a:extLst>
            <a:ext uri="{FF2B5EF4-FFF2-40B4-BE49-F238E27FC236}">
              <a16:creationId xmlns:a16="http://schemas.microsoft.com/office/drawing/2014/main" id="{700C124E-41BF-4C38-90FD-B9F0E4C13F28}"/>
            </a:ext>
          </a:extLst>
        </xdr:cNvPr>
        <xdr:cNvSpPr/>
      </xdr:nvSpPr>
      <xdr:spPr>
        <a:xfrm>
          <a:off x="5722620" y="7951470"/>
          <a:ext cx="266700" cy="17907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123265</xdr:colOff>
      <xdr:row>7</xdr:row>
      <xdr:rowOff>268941</xdr:rowOff>
    </xdr:from>
    <xdr:to>
      <xdr:col>29</xdr:col>
      <xdr:colOff>661147</xdr:colOff>
      <xdr:row>9</xdr:row>
      <xdr:rowOff>190500</xdr:rowOff>
    </xdr:to>
    <xdr:cxnSp macro="">
      <xdr:nvCxnSpPr>
        <xdr:cNvPr id="2" name="直線矢印コネクタ 1">
          <a:extLst>
            <a:ext uri="{FF2B5EF4-FFF2-40B4-BE49-F238E27FC236}">
              <a16:creationId xmlns:a16="http://schemas.microsoft.com/office/drawing/2014/main" id="{FAB3B655-DFC6-4905-844D-8D185890AB08}"/>
            </a:ext>
          </a:extLst>
        </xdr:cNvPr>
        <xdr:cNvCxnSpPr/>
      </xdr:nvCxnSpPr>
      <xdr:spPr>
        <a:xfrm flipH="1">
          <a:off x="10509325" y="2756871"/>
          <a:ext cx="537882" cy="386379"/>
        </a:xfrm>
        <a:prstGeom prst="straightConnector1">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9733;20170714&#12475;&#12461;&#12493;&#27096;&#12487;&#12540;&#12479;&#24489;&#26087;\&#9733;20130722&#12475;&#12461;&#12493;&#27096;\&#9632;&#12496;&#12489;&#12511;&#12531;&#12488;&#12531;\&#9632;&#65330;&#65300;&#24180;&#24230;\&#26085;&#26412;&#20013;&#20307;&#36899;\&#9733;&#22320;&#22495;&#12473;&#12509;&#12540;&#12484;&#22243;&#20307;&#31561;&#12395;&#12388;&#12356;&#12390;\&#9678;&#27096;&#24335;&#65297;&#65374;&#65302;&#65294;&#22320;&#22495;&#12473;&#12509;&#12540;&#12484;&#22243;&#20307;&#31561;&#12300;&#22243;&#20307;&#30331;&#37682;&#30003;&#35531;&#26360;&#12539;&#35469;&#23450;&#26360;&#31561;&#12301;1124&#29256;.xlsx" TargetMode="External"/><Relationship Id="rId1" Type="http://schemas.openxmlformats.org/officeDocument/2006/relationships/externalLinkPath" Target="/&#9733;20170714&#12475;&#12461;&#12493;&#27096;&#12487;&#12540;&#12479;&#24489;&#26087;/&#9733;20130722&#12475;&#12461;&#12493;&#27096;/&#9632;&#12496;&#12489;&#12511;&#12531;&#12488;&#12531;/&#9632;&#65330;&#65300;&#24180;&#24230;/&#26085;&#26412;&#20013;&#20307;&#36899;/&#9733;&#22320;&#22495;&#12473;&#12509;&#12540;&#12484;&#22243;&#20307;&#31561;&#12395;&#12388;&#12356;&#12390;/&#9678;&#27096;&#24335;&#65297;&#65374;&#65302;&#65294;&#22320;&#22495;&#12473;&#12509;&#12540;&#12484;&#22243;&#20307;&#31561;&#12300;&#22243;&#20307;&#30331;&#37682;&#30003;&#35531;&#26360;&#12539;&#35469;&#23450;&#26360;&#31561;&#12301;1124&#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データ"/>
      <sheetName val="様式１．記入例"/>
      <sheetName val="様式１．申請書"/>
      <sheetName val="様式２．記入例"/>
      <sheetName val="様式２．構成員名簿"/>
      <sheetName val="様式３．登録認定書"/>
      <sheetName val="様式４．記入例"/>
      <sheetName val="様式４・変更届"/>
      <sheetName val="様式５．記入例"/>
      <sheetName val="様式５．取消届"/>
      <sheetName val="様式６．団体登録認定取消書"/>
    </sheetNames>
    <sheetDataSet>
      <sheetData sheetId="0" refreshError="1"/>
      <sheetData sheetId="1" refreshError="1"/>
      <sheetData sheetId="2">
        <row r="8">
          <cell r="D8" t="str">
            <v>バドミントン</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ad.zzz.minton@gmail.com" TargetMode="External"/><Relationship Id="rId1" Type="http://schemas.openxmlformats.org/officeDocument/2006/relationships/hyperlink" Target="mailto:bad.zzz.minto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bad.saitama.jhs@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F83E0-03D2-4520-B444-7A2D90451169}">
  <sheetPr>
    <tabColor rgb="FFFF0000"/>
  </sheetPr>
  <dimension ref="A1:H196"/>
  <sheetViews>
    <sheetView topLeftCell="A30" workbookViewId="0">
      <selection activeCell="D41" sqref="D41"/>
    </sheetView>
    <sheetView tabSelected="1" topLeftCell="A182" zoomScale="80" zoomScaleNormal="80" workbookViewId="1">
      <selection activeCell="D194" sqref="D194"/>
    </sheetView>
  </sheetViews>
  <sheetFormatPr defaultRowHeight="17.7" x14ac:dyDescent="0.85"/>
  <cols>
    <col min="1" max="1" width="3.6171875" style="1" customWidth="1"/>
    <col min="2" max="2" width="10.6171875" customWidth="1"/>
    <col min="3" max="3" width="14.6171875" customWidth="1"/>
    <col min="4" max="5" width="23.6171875" customWidth="1"/>
  </cols>
  <sheetData>
    <row r="1" spans="1:7" x14ac:dyDescent="0.85">
      <c r="B1" s="159" t="s">
        <v>216</v>
      </c>
      <c r="C1" s="159" t="s">
        <v>217</v>
      </c>
      <c r="D1" s="159" t="s">
        <v>307</v>
      </c>
      <c r="E1" s="159" t="s">
        <v>218</v>
      </c>
    </row>
    <row r="2" spans="1:7" ht="18.3" x14ac:dyDescent="0.85">
      <c r="A2" s="14"/>
      <c r="B2" s="280" t="s">
        <v>52</v>
      </c>
      <c r="C2" s="281"/>
      <c r="D2" s="17" t="s">
        <v>56</v>
      </c>
      <c r="E2" s="15" t="s">
        <v>50</v>
      </c>
    </row>
    <row r="3" spans="1:7" x14ac:dyDescent="0.85">
      <c r="A3" s="14">
        <v>1</v>
      </c>
      <c r="B3" s="280" t="s">
        <v>129</v>
      </c>
      <c r="C3" s="281"/>
      <c r="D3" s="60" t="s">
        <v>239</v>
      </c>
      <c r="E3" s="25">
        <v>45027</v>
      </c>
      <c r="F3" s="16" t="s">
        <v>53</v>
      </c>
      <c r="G3" t="s">
        <v>55</v>
      </c>
    </row>
    <row r="4" spans="1:7" ht="18.3" x14ac:dyDescent="0.85">
      <c r="A4" s="14">
        <v>2</v>
      </c>
      <c r="B4" s="284" t="s">
        <v>51</v>
      </c>
      <c r="C4" s="285"/>
      <c r="D4" s="38"/>
      <c r="E4" s="19" t="s">
        <v>34</v>
      </c>
      <c r="F4" s="254" t="s">
        <v>35</v>
      </c>
    </row>
    <row r="5" spans="1:7" x14ac:dyDescent="0.85">
      <c r="A5" s="14">
        <v>3</v>
      </c>
      <c r="B5" s="282" t="s">
        <v>77</v>
      </c>
      <c r="C5" s="283"/>
      <c r="D5" s="29" t="s">
        <v>12</v>
      </c>
      <c r="E5" s="29" t="s">
        <v>12</v>
      </c>
      <c r="F5" s="16"/>
    </row>
    <row r="6" spans="1:7" x14ac:dyDescent="0.85">
      <c r="A6" s="14">
        <v>4</v>
      </c>
      <c r="B6" s="282" t="s">
        <v>305</v>
      </c>
      <c r="C6" s="283"/>
      <c r="D6" s="46"/>
      <c r="E6" s="29" t="s">
        <v>9</v>
      </c>
      <c r="F6" s="16" t="s">
        <v>53</v>
      </c>
      <c r="G6" t="s">
        <v>58</v>
      </c>
    </row>
    <row r="7" spans="1:7" x14ac:dyDescent="0.85">
      <c r="A7" s="14">
        <v>5</v>
      </c>
      <c r="B7" s="282" t="s">
        <v>67</v>
      </c>
      <c r="C7" s="283"/>
      <c r="D7" s="46"/>
      <c r="E7" s="29" t="s">
        <v>68</v>
      </c>
      <c r="F7" s="16" t="s">
        <v>53</v>
      </c>
      <c r="G7" t="s">
        <v>58</v>
      </c>
    </row>
    <row r="8" spans="1:7" x14ac:dyDescent="0.85">
      <c r="A8" s="14">
        <v>6</v>
      </c>
      <c r="B8" s="282" t="s">
        <v>69</v>
      </c>
      <c r="C8" s="283"/>
      <c r="D8" s="46"/>
      <c r="E8" s="29" t="s">
        <v>70</v>
      </c>
      <c r="F8" s="16" t="s">
        <v>53</v>
      </c>
      <c r="G8" t="s">
        <v>58</v>
      </c>
    </row>
    <row r="9" spans="1:7" ht="18.3" x14ac:dyDescent="0.85">
      <c r="A9" s="14">
        <v>7</v>
      </c>
      <c r="B9" s="296" t="s">
        <v>207</v>
      </c>
      <c r="C9" s="297"/>
      <c r="D9" s="253"/>
      <c r="E9" s="142" t="s">
        <v>206</v>
      </c>
      <c r="F9" s="254" t="s">
        <v>35</v>
      </c>
    </row>
    <row r="10" spans="1:7" ht="20.100000000000001" customHeight="1" x14ac:dyDescent="0.85">
      <c r="A10" s="14">
        <v>8</v>
      </c>
      <c r="B10" s="292" t="s">
        <v>79</v>
      </c>
      <c r="C10" s="28" t="s">
        <v>78</v>
      </c>
      <c r="D10" s="45"/>
      <c r="E10" s="36">
        <v>6</v>
      </c>
      <c r="F10" t="s">
        <v>53</v>
      </c>
      <c r="G10" t="s">
        <v>84</v>
      </c>
    </row>
    <row r="11" spans="1:7" ht="20.100000000000001" customHeight="1" x14ac:dyDescent="0.85">
      <c r="A11" s="14">
        <v>9</v>
      </c>
      <c r="B11" s="293"/>
      <c r="C11" s="28" t="s">
        <v>80</v>
      </c>
      <c r="D11" s="45"/>
      <c r="E11" s="36">
        <v>6</v>
      </c>
      <c r="F11" t="s">
        <v>53</v>
      </c>
      <c r="G11" t="s">
        <v>84</v>
      </c>
    </row>
    <row r="12" spans="1:7" x14ac:dyDescent="0.85">
      <c r="A12" s="14">
        <v>10</v>
      </c>
      <c r="B12" s="293"/>
      <c r="C12" s="28" t="s">
        <v>81</v>
      </c>
      <c r="D12" s="45"/>
      <c r="E12" s="36">
        <v>6</v>
      </c>
      <c r="F12" t="s">
        <v>53</v>
      </c>
      <c r="G12" t="s">
        <v>84</v>
      </c>
    </row>
    <row r="13" spans="1:7" x14ac:dyDescent="0.85">
      <c r="A13" s="14">
        <v>11</v>
      </c>
      <c r="B13" s="293"/>
      <c r="C13" s="28" t="s">
        <v>82</v>
      </c>
      <c r="D13" s="36">
        <f>SUM(D10:D12)</f>
        <v>0</v>
      </c>
      <c r="E13" s="36">
        <f>SUM(E10:E12)</f>
        <v>18</v>
      </c>
      <c r="F13" t="s">
        <v>72</v>
      </c>
    </row>
    <row r="14" spans="1:7" x14ac:dyDescent="0.85">
      <c r="A14" s="14">
        <v>12</v>
      </c>
      <c r="B14" s="293"/>
      <c r="C14" s="28" t="s">
        <v>200</v>
      </c>
      <c r="D14" s="45"/>
      <c r="E14" s="36">
        <v>8</v>
      </c>
      <c r="F14" t="s">
        <v>53</v>
      </c>
      <c r="G14" t="s">
        <v>84</v>
      </c>
    </row>
    <row r="15" spans="1:7" x14ac:dyDescent="0.85">
      <c r="A15" s="14">
        <v>13</v>
      </c>
      <c r="B15" s="293"/>
      <c r="C15" s="28" t="s">
        <v>201</v>
      </c>
      <c r="D15" s="45"/>
      <c r="E15" s="36">
        <v>8</v>
      </c>
      <c r="F15" t="s">
        <v>53</v>
      </c>
      <c r="G15" t="s">
        <v>84</v>
      </c>
    </row>
    <row r="16" spans="1:7" x14ac:dyDescent="0.85">
      <c r="A16" s="14">
        <v>14</v>
      </c>
      <c r="B16" s="293"/>
      <c r="C16" s="28" t="s">
        <v>202</v>
      </c>
      <c r="D16" s="45"/>
      <c r="E16" s="36">
        <v>6</v>
      </c>
      <c r="F16" t="s">
        <v>53</v>
      </c>
      <c r="G16" t="s">
        <v>84</v>
      </c>
    </row>
    <row r="17" spans="1:8" x14ac:dyDescent="0.85">
      <c r="A17" s="14">
        <v>15</v>
      </c>
      <c r="B17" s="293"/>
      <c r="C17" s="53" t="s">
        <v>83</v>
      </c>
      <c r="D17" s="36">
        <f>SUM(D14:D16)</f>
        <v>0</v>
      </c>
      <c r="E17" s="36">
        <f>SUM(E14:E16)</f>
        <v>22</v>
      </c>
      <c r="F17" t="s">
        <v>72</v>
      </c>
    </row>
    <row r="18" spans="1:8" x14ac:dyDescent="0.85">
      <c r="A18" s="14">
        <v>16</v>
      </c>
      <c r="B18" s="294"/>
      <c r="C18" s="53" t="s">
        <v>71</v>
      </c>
      <c r="D18" s="37">
        <f>SUM(D13,D17)</f>
        <v>0</v>
      </c>
      <c r="E18" s="37">
        <f>SUM(E13,E17)</f>
        <v>40</v>
      </c>
      <c r="F18" t="s">
        <v>72</v>
      </c>
    </row>
    <row r="19" spans="1:8" ht="18.3" x14ac:dyDescent="0.85">
      <c r="A19" s="14">
        <v>17</v>
      </c>
      <c r="B19" s="295" t="s">
        <v>91</v>
      </c>
      <c r="C19" s="54" t="s">
        <v>88</v>
      </c>
      <c r="D19" s="47"/>
      <c r="E19" s="48" t="s">
        <v>94</v>
      </c>
      <c r="F19" s="254" t="s">
        <v>35</v>
      </c>
    </row>
    <row r="20" spans="1:8" x14ac:dyDescent="0.85">
      <c r="A20" s="14">
        <v>18</v>
      </c>
      <c r="B20" s="295"/>
      <c r="C20" s="55" t="s">
        <v>85</v>
      </c>
      <c r="D20" s="49"/>
      <c r="E20" s="50" t="s">
        <v>92</v>
      </c>
      <c r="F20" t="s">
        <v>53</v>
      </c>
      <c r="G20" t="s">
        <v>84</v>
      </c>
      <c r="H20" s="57" t="s">
        <v>95</v>
      </c>
    </row>
    <row r="21" spans="1:8" x14ac:dyDescent="0.85">
      <c r="A21" s="14">
        <v>19</v>
      </c>
      <c r="B21" s="295"/>
      <c r="C21" s="56" t="s">
        <v>86</v>
      </c>
      <c r="D21" s="51"/>
      <c r="E21" s="52" t="s">
        <v>93</v>
      </c>
      <c r="F21" t="s">
        <v>53</v>
      </c>
      <c r="G21" t="s">
        <v>84</v>
      </c>
      <c r="H21" s="58" t="s">
        <v>95</v>
      </c>
    </row>
    <row r="22" spans="1:8" ht="18.3" x14ac:dyDescent="0.85">
      <c r="A22" s="14">
        <v>20</v>
      </c>
      <c r="B22" s="295"/>
      <c r="C22" s="54" t="s">
        <v>87</v>
      </c>
      <c r="D22" s="47"/>
      <c r="E22" s="48" t="s">
        <v>94</v>
      </c>
      <c r="F22" s="254" t="s">
        <v>35</v>
      </c>
    </row>
    <row r="23" spans="1:8" x14ac:dyDescent="0.85">
      <c r="A23" s="14">
        <v>21</v>
      </c>
      <c r="B23" s="295"/>
      <c r="C23" s="55" t="s">
        <v>89</v>
      </c>
      <c r="D23" s="49"/>
      <c r="E23" s="50" t="s">
        <v>92</v>
      </c>
      <c r="F23" t="s">
        <v>53</v>
      </c>
      <c r="G23" t="s">
        <v>84</v>
      </c>
      <c r="H23" s="57" t="s">
        <v>95</v>
      </c>
    </row>
    <row r="24" spans="1:8" x14ac:dyDescent="0.85">
      <c r="A24" s="14">
        <v>22</v>
      </c>
      <c r="B24" s="295"/>
      <c r="C24" s="56" t="s">
        <v>90</v>
      </c>
      <c r="D24" s="51"/>
      <c r="E24" s="52" t="s">
        <v>93</v>
      </c>
      <c r="F24" t="s">
        <v>53</v>
      </c>
      <c r="G24" t="s">
        <v>84</v>
      </c>
      <c r="H24" s="58" t="s">
        <v>95</v>
      </c>
    </row>
    <row r="25" spans="1:8" x14ac:dyDescent="0.85">
      <c r="A25" s="14">
        <v>23</v>
      </c>
      <c r="B25" s="289" t="s">
        <v>8</v>
      </c>
      <c r="C25" s="31" t="s">
        <v>45</v>
      </c>
      <c r="D25" s="39"/>
      <c r="E25" s="20" t="s">
        <v>47</v>
      </c>
      <c r="F25" s="16" t="s">
        <v>53</v>
      </c>
      <c r="G25" t="s">
        <v>117</v>
      </c>
    </row>
    <row r="26" spans="1:8" x14ac:dyDescent="0.85">
      <c r="A26" s="14">
        <v>24</v>
      </c>
      <c r="B26" s="290"/>
      <c r="C26" s="32" t="s">
        <v>75</v>
      </c>
      <c r="D26" s="40"/>
      <c r="E26" s="33" t="s">
        <v>76</v>
      </c>
      <c r="F26" s="16" t="s">
        <v>53</v>
      </c>
      <c r="G26" s="2" t="s">
        <v>58</v>
      </c>
    </row>
    <row r="27" spans="1:8" x14ac:dyDescent="0.85">
      <c r="A27" s="14">
        <v>25</v>
      </c>
      <c r="B27" s="290"/>
      <c r="C27" s="34" t="s">
        <v>46</v>
      </c>
      <c r="D27" s="41"/>
      <c r="E27" s="34" t="s">
        <v>48</v>
      </c>
      <c r="F27" s="16" t="s">
        <v>53</v>
      </c>
      <c r="G27" t="s">
        <v>117</v>
      </c>
    </row>
    <row r="28" spans="1:8" x14ac:dyDescent="0.85">
      <c r="A28" s="14">
        <v>26</v>
      </c>
      <c r="B28" s="290"/>
      <c r="C28" s="27" t="s">
        <v>75</v>
      </c>
      <c r="D28" s="42"/>
      <c r="E28" s="30" t="s">
        <v>49</v>
      </c>
      <c r="F28" s="16" t="s">
        <v>53</v>
      </c>
      <c r="G28" s="2" t="s">
        <v>58</v>
      </c>
    </row>
    <row r="29" spans="1:8" x14ac:dyDescent="0.85">
      <c r="A29" s="14">
        <v>27</v>
      </c>
      <c r="B29" s="290"/>
      <c r="C29" s="20" t="s">
        <v>73</v>
      </c>
      <c r="D29" s="39"/>
      <c r="E29" s="20" t="s">
        <v>57</v>
      </c>
      <c r="F29" s="16" t="s">
        <v>53</v>
      </c>
      <c r="G29" t="s">
        <v>117</v>
      </c>
    </row>
    <row r="30" spans="1:8" x14ac:dyDescent="0.85">
      <c r="A30" s="14">
        <v>28</v>
      </c>
      <c r="B30" s="290"/>
      <c r="C30" s="32" t="s">
        <v>75</v>
      </c>
      <c r="D30" s="40"/>
      <c r="E30" s="33" t="s">
        <v>49</v>
      </c>
      <c r="F30" s="16" t="s">
        <v>53</v>
      </c>
      <c r="G30" s="2" t="s">
        <v>58</v>
      </c>
    </row>
    <row r="31" spans="1:8" x14ac:dyDescent="0.85">
      <c r="A31" s="14">
        <v>29</v>
      </c>
      <c r="B31" s="290"/>
      <c r="C31" s="35" t="s">
        <v>74</v>
      </c>
      <c r="D31" s="164">
        <f t="shared" ref="D31:D32" si="0">D29</f>
        <v>0</v>
      </c>
      <c r="E31" s="34" t="s">
        <v>57</v>
      </c>
      <c r="F31" s="16" t="s">
        <v>224</v>
      </c>
      <c r="G31" s="57" t="s">
        <v>225</v>
      </c>
    </row>
    <row r="32" spans="1:8" x14ac:dyDescent="0.85">
      <c r="A32" s="14">
        <v>30</v>
      </c>
      <c r="B32" s="291"/>
      <c r="C32" s="27" t="s">
        <v>75</v>
      </c>
      <c r="D32" s="165">
        <f t="shared" si="0"/>
        <v>0</v>
      </c>
      <c r="E32" s="30" t="s">
        <v>49</v>
      </c>
      <c r="F32" s="16" t="s">
        <v>224</v>
      </c>
      <c r="G32" s="58" t="s">
        <v>225</v>
      </c>
    </row>
    <row r="33" spans="1:8" x14ac:dyDescent="0.85">
      <c r="A33" s="14">
        <v>31</v>
      </c>
      <c r="B33" s="289" t="s">
        <v>6</v>
      </c>
      <c r="C33" s="19" t="s">
        <v>0</v>
      </c>
      <c r="D33" s="43"/>
      <c r="E33" s="19" t="s">
        <v>10</v>
      </c>
      <c r="F33" s="16" t="s">
        <v>53</v>
      </c>
      <c r="G33" s="18" t="s">
        <v>55</v>
      </c>
    </row>
    <row r="34" spans="1:8" x14ac:dyDescent="0.85">
      <c r="A34" s="14">
        <v>32</v>
      </c>
      <c r="B34" s="290"/>
      <c r="C34" s="19" t="s">
        <v>1</v>
      </c>
      <c r="D34" s="43"/>
      <c r="E34" s="19" t="s">
        <v>12</v>
      </c>
      <c r="F34" s="16" t="s">
        <v>53</v>
      </c>
      <c r="G34" s="2" t="s">
        <v>58</v>
      </c>
    </row>
    <row r="35" spans="1:8" x14ac:dyDescent="0.85">
      <c r="A35" s="14">
        <v>33</v>
      </c>
      <c r="B35" s="290"/>
      <c r="C35" s="19" t="s">
        <v>2</v>
      </c>
      <c r="D35" s="43"/>
      <c r="E35" s="19" t="s">
        <v>13</v>
      </c>
      <c r="F35" s="16" t="s">
        <v>53</v>
      </c>
      <c r="G35" s="2" t="s">
        <v>58</v>
      </c>
    </row>
    <row r="36" spans="1:8" x14ac:dyDescent="0.85">
      <c r="A36" s="14">
        <v>34</v>
      </c>
      <c r="B36" s="290"/>
      <c r="C36" s="19" t="s">
        <v>3</v>
      </c>
      <c r="D36" s="43"/>
      <c r="E36" s="19" t="s">
        <v>11</v>
      </c>
      <c r="F36" s="16" t="s">
        <v>53</v>
      </c>
      <c r="G36" s="2" t="s">
        <v>58</v>
      </c>
    </row>
    <row r="37" spans="1:8" x14ac:dyDescent="0.85">
      <c r="A37" s="14">
        <v>35</v>
      </c>
      <c r="B37" s="290"/>
      <c r="C37" s="19" t="s">
        <v>4</v>
      </c>
      <c r="D37" s="43"/>
      <c r="E37" s="22" t="s">
        <v>119</v>
      </c>
      <c r="F37" s="16" t="s">
        <v>53</v>
      </c>
      <c r="G37" s="18" t="s">
        <v>55</v>
      </c>
    </row>
    <row r="38" spans="1:8" x14ac:dyDescent="0.85">
      <c r="A38" s="14">
        <v>36</v>
      </c>
      <c r="B38" s="290"/>
      <c r="C38" s="19" t="s">
        <v>5</v>
      </c>
      <c r="D38" s="43"/>
      <c r="E38" s="19" t="s">
        <v>120</v>
      </c>
      <c r="F38" s="16" t="s">
        <v>53</v>
      </c>
      <c r="G38" t="s">
        <v>117</v>
      </c>
    </row>
    <row r="39" spans="1:8" x14ac:dyDescent="0.85">
      <c r="A39" s="14">
        <v>37</v>
      </c>
      <c r="B39" s="290"/>
      <c r="C39" s="19" t="s">
        <v>37</v>
      </c>
      <c r="D39" s="43"/>
      <c r="E39" s="19" t="s">
        <v>39</v>
      </c>
      <c r="F39" s="16" t="s">
        <v>53</v>
      </c>
      <c r="G39" s="2" t="s">
        <v>58</v>
      </c>
    </row>
    <row r="40" spans="1:8" x14ac:dyDescent="0.85">
      <c r="A40" s="14">
        <v>38</v>
      </c>
      <c r="B40" s="290"/>
      <c r="C40" s="19" t="s">
        <v>38</v>
      </c>
      <c r="D40" s="43"/>
      <c r="E40" s="19" t="s">
        <v>40</v>
      </c>
      <c r="F40" s="16" t="s">
        <v>53</v>
      </c>
      <c r="G40" s="2" t="s">
        <v>58</v>
      </c>
    </row>
    <row r="41" spans="1:8" x14ac:dyDescent="0.85">
      <c r="A41" s="14">
        <v>39</v>
      </c>
      <c r="B41" s="290"/>
      <c r="C41" s="19" t="s">
        <v>43</v>
      </c>
      <c r="D41" s="43"/>
      <c r="E41" s="19" t="s">
        <v>41</v>
      </c>
      <c r="F41" s="16" t="s">
        <v>53</v>
      </c>
      <c r="G41" s="2" t="s">
        <v>58</v>
      </c>
    </row>
    <row r="42" spans="1:8" x14ac:dyDescent="0.85">
      <c r="A42" s="14">
        <v>40</v>
      </c>
      <c r="B42" s="290"/>
      <c r="C42" s="19" t="s">
        <v>44</v>
      </c>
      <c r="D42" s="43"/>
      <c r="E42" s="19" t="s">
        <v>42</v>
      </c>
      <c r="F42" s="16" t="s">
        <v>53</v>
      </c>
      <c r="G42" t="s">
        <v>58</v>
      </c>
    </row>
    <row r="43" spans="1:8" ht="18.3" x14ac:dyDescent="0.85">
      <c r="A43" s="14">
        <v>41</v>
      </c>
      <c r="B43" s="290"/>
      <c r="C43" s="19" t="s">
        <v>97</v>
      </c>
      <c r="D43" s="44"/>
      <c r="E43" s="19" t="s">
        <v>98</v>
      </c>
      <c r="F43" s="254" t="s">
        <v>35</v>
      </c>
    </row>
    <row r="44" spans="1:8" x14ac:dyDescent="0.85">
      <c r="A44" s="14">
        <v>42</v>
      </c>
      <c r="B44" s="290"/>
      <c r="C44" s="19" t="s">
        <v>64</v>
      </c>
      <c r="D44" s="60"/>
      <c r="E44" s="25">
        <v>22346</v>
      </c>
      <c r="F44" s="16" t="s">
        <v>53</v>
      </c>
      <c r="G44" t="s">
        <v>55</v>
      </c>
    </row>
    <row r="45" spans="1:8" x14ac:dyDescent="0.85">
      <c r="A45" s="14">
        <v>43</v>
      </c>
      <c r="B45" s="290"/>
      <c r="C45" s="19" t="s">
        <v>208</v>
      </c>
      <c r="D45" s="145" t="e">
        <f>YEARFRAC(D44,D3,0)</f>
        <v>#VALUE!</v>
      </c>
      <c r="E45" s="19"/>
      <c r="F45" s="16" t="s">
        <v>72</v>
      </c>
    </row>
    <row r="46" spans="1:8" ht="18" customHeight="1" x14ac:dyDescent="0.85">
      <c r="A46" s="14">
        <v>44</v>
      </c>
      <c r="B46" s="290"/>
      <c r="C46" s="19" t="s">
        <v>7</v>
      </c>
      <c r="D46" s="43"/>
      <c r="E46" s="21">
        <v>1400188889</v>
      </c>
      <c r="F46" s="16" t="s">
        <v>53</v>
      </c>
      <c r="G46" t="s">
        <v>55</v>
      </c>
    </row>
    <row r="47" spans="1:8" x14ac:dyDescent="0.85">
      <c r="A47" s="14">
        <v>45</v>
      </c>
      <c r="B47" s="290"/>
      <c r="C47" s="19" t="s">
        <v>63</v>
      </c>
      <c r="D47" s="59"/>
      <c r="E47" s="19" t="s">
        <v>54</v>
      </c>
      <c r="F47" s="16" t="s">
        <v>53</v>
      </c>
      <c r="G47" t="s">
        <v>55</v>
      </c>
      <c r="H47" t="s">
        <v>59</v>
      </c>
    </row>
    <row r="48" spans="1:8" x14ac:dyDescent="0.85">
      <c r="A48" s="14">
        <v>46</v>
      </c>
      <c r="B48" s="290"/>
      <c r="C48" s="19" t="s">
        <v>209</v>
      </c>
      <c r="D48" s="59"/>
      <c r="E48" s="19" t="s">
        <v>210</v>
      </c>
      <c r="F48" s="16" t="s">
        <v>53</v>
      </c>
      <c r="G48" t="s">
        <v>55</v>
      </c>
    </row>
    <row r="49" spans="1:8" ht="18" customHeight="1" x14ac:dyDescent="0.85">
      <c r="A49" s="14">
        <v>47</v>
      </c>
      <c r="B49" s="290"/>
      <c r="C49" s="19" t="s">
        <v>66</v>
      </c>
      <c r="D49" s="43"/>
      <c r="E49" s="26" t="s">
        <v>65</v>
      </c>
      <c r="F49" s="16" t="s">
        <v>53</v>
      </c>
      <c r="G49" t="s">
        <v>55</v>
      </c>
    </row>
    <row r="50" spans="1:8" ht="18" customHeight="1" x14ac:dyDescent="0.85">
      <c r="A50" s="14">
        <v>48</v>
      </c>
      <c r="B50" s="290"/>
      <c r="C50" s="23" t="s">
        <v>60</v>
      </c>
      <c r="D50" s="44"/>
      <c r="E50" s="21" t="s">
        <v>102</v>
      </c>
      <c r="F50" s="254" t="s">
        <v>35</v>
      </c>
    </row>
    <row r="51" spans="1:8" ht="18" customHeight="1" x14ac:dyDescent="0.85">
      <c r="A51" s="14">
        <v>49</v>
      </c>
      <c r="B51" s="290"/>
      <c r="C51" s="19" t="s">
        <v>62</v>
      </c>
      <c r="D51" s="43"/>
      <c r="E51" s="21" t="s">
        <v>115</v>
      </c>
      <c r="F51" s="16" t="s">
        <v>53</v>
      </c>
      <c r="G51" t="s">
        <v>58</v>
      </c>
    </row>
    <row r="52" spans="1:8" ht="18" customHeight="1" x14ac:dyDescent="0.85">
      <c r="A52" s="14">
        <v>50</v>
      </c>
      <c r="B52" s="290"/>
      <c r="C52" s="23" t="s">
        <v>61</v>
      </c>
      <c r="D52" s="44"/>
      <c r="E52" s="21" t="s">
        <v>104</v>
      </c>
      <c r="F52" s="254" t="s">
        <v>35</v>
      </c>
    </row>
    <row r="53" spans="1:8" ht="18" customHeight="1" x14ac:dyDescent="0.85">
      <c r="A53" s="14">
        <v>51</v>
      </c>
      <c r="B53" s="291"/>
      <c r="C53" s="19" t="s">
        <v>62</v>
      </c>
      <c r="D53" s="43"/>
      <c r="E53" s="21"/>
      <c r="F53" s="16" t="s">
        <v>53</v>
      </c>
      <c r="G53" t="s">
        <v>58</v>
      </c>
    </row>
    <row r="54" spans="1:8" ht="18" customHeight="1" x14ac:dyDescent="0.85">
      <c r="A54" s="14">
        <v>52</v>
      </c>
      <c r="B54" s="286" t="s">
        <v>212</v>
      </c>
      <c r="C54" s="19" t="s">
        <v>211</v>
      </c>
      <c r="D54" s="157"/>
      <c r="E54" s="156" t="s">
        <v>215</v>
      </c>
      <c r="F54" s="254" t="s">
        <v>35</v>
      </c>
    </row>
    <row r="55" spans="1:8" ht="17.7" customHeight="1" x14ac:dyDescent="0.85">
      <c r="A55" s="14">
        <v>53</v>
      </c>
      <c r="B55" s="287"/>
      <c r="C55" s="19" t="s">
        <v>0</v>
      </c>
      <c r="D55" s="43"/>
      <c r="E55" s="19" t="s">
        <v>10</v>
      </c>
      <c r="F55" s="16" t="s">
        <v>53</v>
      </c>
      <c r="G55" s="18" t="s">
        <v>55</v>
      </c>
    </row>
    <row r="56" spans="1:8" x14ac:dyDescent="0.85">
      <c r="A56" s="14">
        <v>54</v>
      </c>
      <c r="B56" s="287"/>
      <c r="C56" s="19" t="s">
        <v>1</v>
      </c>
      <c r="D56" s="43"/>
      <c r="E56" s="19" t="s">
        <v>12</v>
      </c>
      <c r="F56" s="16" t="s">
        <v>53</v>
      </c>
      <c r="G56" s="2" t="s">
        <v>58</v>
      </c>
    </row>
    <row r="57" spans="1:8" x14ac:dyDescent="0.85">
      <c r="A57" s="14">
        <v>55</v>
      </c>
      <c r="B57" s="287"/>
      <c r="C57" s="19" t="s">
        <v>2</v>
      </c>
      <c r="D57" s="43"/>
      <c r="E57" s="19" t="s">
        <v>13</v>
      </c>
      <c r="F57" s="16" t="s">
        <v>53</v>
      </c>
      <c r="G57" s="2" t="s">
        <v>58</v>
      </c>
    </row>
    <row r="58" spans="1:8" x14ac:dyDescent="0.85">
      <c r="A58" s="14">
        <v>56</v>
      </c>
      <c r="B58" s="287"/>
      <c r="C58" s="19" t="s">
        <v>3</v>
      </c>
      <c r="D58" s="43"/>
      <c r="E58" s="19" t="s">
        <v>11</v>
      </c>
      <c r="F58" s="16" t="s">
        <v>53</v>
      </c>
      <c r="G58" s="2" t="s">
        <v>58</v>
      </c>
    </row>
    <row r="59" spans="1:8" x14ac:dyDescent="0.85">
      <c r="A59" s="14">
        <v>57</v>
      </c>
      <c r="B59" s="287"/>
      <c r="C59" s="19" t="s">
        <v>4</v>
      </c>
      <c r="D59" s="43"/>
      <c r="E59" s="22" t="s">
        <v>119</v>
      </c>
      <c r="F59" s="16" t="s">
        <v>53</v>
      </c>
      <c r="G59" s="18" t="s">
        <v>55</v>
      </c>
    </row>
    <row r="60" spans="1:8" x14ac:dyDescent="0.85">
      <c r="A60" s="14">
        <v>58</v>
      </c>
      <c r="B60" s="287"/>
      <c r="C60" s="19" t="s">
        <v>5</v>
      </c>
      <c r="D60" s="43"/>
      <c r="E60" s="19" t="s">
        <v>120</v>
      </c>
      <c r="F60" s="16" t="s">
        <v>53</v>
      </c>
      <c r="G60" t="s">
        <v>117</v>
      </c>
    </row>
    <row r="61" spans="1:8" ht="17.7" customHeight="1" x14ac:dyDescent="0.85">
      <c r="A61" s="14">
        <v>59</v>
      </c>
      <c r="B61" s="287"/>
      <c r="C61" s="19" t="s">
        <v>37</v>
      </c>
      <c r="D61" s="43"/>
      <c r="E61" s="19" t="s">
        <v>39</v>
      </c>
      <c r="F61" s="16" t="s">
        <v>53</v>
      </c>
      <c r="G61" s="2" t="s">
        <v>58</v>
      </c>
    </row>
    <row r="62" spans="1:8" x14ac:dyDescent="0.85">
      <c r="A62" s="14">
        <v>60</v>
      </c>
      <c r="B62" s="287"/>
      <c r="C62" s="19" t="s">
        <v>38</v>
      </c>
      <c r="D62" s="43"/>
      <c r="E62" s="19" t="s">
        <v>40</v>
      </c>
      <c r="F62" s="16" t="s">
        <v>53</v>
      </c>
      <c r="G62" s="2" t="s">
        <v>58</v>
      </c>
      <c r="H62" t="s">
        <v>59</v>
      </c>
    </row>
    <row r="63" spans="1:8" x14ac:dyDescent="0.85">
      <c r="A63" s="14">
        <v>61</v>
      </c>
      <c r="B63" s="287"/>
      <c r="C63" s="19" t="s">
        <v>43</v>
      </c>
      <c r="D63" s="43"/>
      <c r="E63" s="19" t="s">
        <v>41</v>
      </c>
      <c r="F63" s="16" t="s">
        <v>53</v>
      </c>
      <c r="G63" s="2" t="s">
        <v>58</v>
      </c>
    </row>
    <row r="64" spans="1:8" x14ac:dyDescent="0.85">
      <c r="A64" s="14">
        <v>62</v>
      </c>
      <c r="B64" s="287"/>
      <c r="C64" s="19" t="s">
        <v>44</v>
      </c>
      <c r="D64" s="43"/>
      <c r="E64" s="19" t="s">
        <v>42</v>
      </c>
      <c r="F64" s="16" t="s">
        <v>53</v>
      </c>
      <c r="G64" t="s">
        <v>58</v>
      </c>
    </row>
    <row r="65" spans="1:7" ht="18.3" x14ac:dyDescent="0.85">
      <c r="A65" s="14">
        <v>63</v>
      </c>
      <c r="B65" s="287"/>
      <c r="C65" s="19" t="s">
        <v>97</v>
      </c>
      <c r="D65" s="44"/>
      <c r="E65" s="19" t="s">
        <v>98</v>
      </c>
      <c r="F65" s="254" t="s">
        <v>35</v>
      </c>
    </row>
    <row r="66" spans="1:7" x14ac:dyDescent="0.85">
      <c r="A66" s="14">
        <v>64</v>
      </c>
      <c r="B66" s="287"/>
      <c r="C66" s="19" t="s">
        <v>64</v>
      </c>
      <c r="D66" s="60" t="s">
        <v>239</v>
      </c>
      <c r="E66" s="25">
        <v>22346</v>
      </c>
      <c r="F66" s="16" t="s">
        <v>53</v>
      </c>
      <c r="G66" t="s">
        <v>55</v>
      </c>
    </row>
    <row r="67" spans="1:7" x14ac:dyDescent="0.85">
      <c r="A67" s="14">
        <v>65</v>
      </c>
      <c r="B67" s="287"/>
      <c r="C67" s="19" t="s">
        <v>208</v>
      </c>
      <c r="D67" s="145" t="e">
        <f>YEARFRAC(D66,D3,0)</f>
        <v>#VALUE!</v>
      </c>
      <c r="E67" s="19"/>
      <c r="F67" s="16" t="s">
        <v>72</v>
      </c>
    </row>
    <row r="68" spans="1:7" x14ac:dyDescent="0.85">
      <c r="A68" s="14">
        <v>66</v>
      </c>
      <c r="B68" s="287"/>
      <c r="C68" s="19" t="s">
        <v>7</v>
      </c>
      <c r="D68" s="43"/>
      <c r="E68" s="21">
        <v>1400188889</v>
      </c>
      <c r="F68" s="16" t="s">
        <v>53</v>
      </c>
      <c r="G68" t="s">
        <v>55</v>
      </c>
    </row>
    <row r="69" spans="1:7" x14ac:dyDescent="0.85">
      <c r="A69" s="14">
        <v>67</v>
      </c>
      <c r="B69" s="287"/>
      <c r="C69" s="19" t="s">
        <v>63</v>
      </c>
      <c r="D69" s="59"/>
      <c r="E69" s="19" t="s">
        <v>54</v>
      </c>
      <c r="F69" s="16" t="s">
        <v>53</v>
      </c>
      <c r="G69" t="s">
        <v>55</v>
      </c>
    </row>
    <row r="70" spans="1:7" x14ac:dyDescent="0.85">
      <c r="A70" s="14">
        <v>68</v>
      </c>
      <c r="B70" s="287"/>
      <c r="C70" s="19" t="s">
        <v>209</v>
      </c>
      <c r="D70" s="59"/>
      <c r="E70" s="19" t="s">
        <v>210</v>
      </c>
      <c r="F70" s="16" t="s">
        <v>53</v>
      </c>
      <c r="G70" t="s">
        <v>55</v>
      </c>
    </row>
    <row r="71" spans="1:7" ht="18" customHeight="1" x14ac:dyDescent="0.85">
      <c r="A71" s="14">
        <v>69</v>
      </c>
      <c r="B71" s="287"/>
      <c r="C71" s="19" t="s">
        <v>66</v>
      </c>
      <c r="D71" s="43"/>
      <c r="E71" s="26" t="s">
        <v>65</v>
      </c>
      <c r="F71" s="16" t="s">
        <v>53</v>
      </c>
      <c r="G71" t="s">
        <v>55</v>
      </c>
    </row>
    <row r="72" spans="1:7" ht="18" customHeight="1" x14ac:dyDescent="0.85">
      <c r="A72" s="14">
        <v>70</v>
      </c>
      <c r="B72" s="287"/>
      <c r="C72" s="23" t="s">
        <v>60</v>
      </c>
      <c r="D72" s="44"/>
      <c r="E72" s="21" t="s">
        <v>102</v>
      </c>
      <c r="F72" s="254" t="s">
        <v>35</v>
      </c>
    </row>
    <row r="73" spans="1:7" ht="18" customHeight="1" x14ac:dyDescent="0.85">
      <c r="A73" s="14">
        <v>71</v>
      </c>
      <c r="B73" s="287"/>
      <c r="C73" s="19" t="s">
        <v>62</v>
      </c>
      <c r="D73" s="43"/>
      <c r="E73" s="21" t="s">
        <v>115</v>
      </c>
      <c r="F73" s="16" t="s">
        <v>53</v>
      </c>
      <c r="G73" t="s">
        <v>58</v>
      </c>
    </row>
    <row r="74" spans="1:7" ht="18" customHeight="1" x14ac:dyDescent="0.85">
      <c r="A74" s="14">
        <v>72</v>
      </c>
      <c r="B74" s="287"/>
      <c r="C74" s="23" t="s">
        <v>61</v>
      </c>
      <c r="D74" s="44"/>
      <c r="E74" s="21" t="s">
        <v>104</v>
      </c>
      <c r="F74" s="254" t="s">
        <v>35</v>
      </c>
    </row>
    <row r="75" spans="1:7" ht="18" customHeight="1" x14ac:dyDescent="0.85">
      <c r="A75" s="14">
        <v>73</v>
      </c>
      <c r="B75" s="288"/>
      <c r="C75" s="19" t="s">
        <v>62</v>
      </c>
      <c r="D75" s="43"/>
      <c r="E75" s="21"/>
      <c r="F75" s="16" t="s">
        <v>53</v>
      </c>
      <c r="G75" t="s">
        <v>58</v>
      </c>
    </row>
    <row r="76" spans="1:7" ht="18" customHeight="1" x14ac:dyDescent="0.85">
      <c r="A76" s="14">
        <v>74</v>
      </c>
      <c r="B76" s="275" t="s">
        <v>96</v>
      </c>
      <c r="C76" s="19" t="s">
        <v>37</v>
      </c>
      <c r="D76" s="43"/>
      <c r="E76" s="19" t="s">
        <v>39</v>
      </c>
      <c r="F76" s="16" t="s">
        <v>53</v>
      </c>
      <c r="G76" t="s">
        <v>58</v>
      </c>
    </row>
    <row r="77" spans="1:7" ht="18" customHeight="1" x14ac:dyDescent="0.85">
      <c r="A77" s="14">
        <v>75</v>
      </c>
      <c r="B77" s="276"/>
      <c r="C77" s="19" t="s">
        <v>38</v>
      </c>
      <c r="D77" s="43"/>
      <c r="E77" s="19" t="s">
        <v>40</v>
      </c>
      <c r="F77" s="16" t="s">
        <v>53</v>
      </c>
      <c r="G77" t="s">
        <v>58</v>
      </c>
    </row>
    <row r="78" spans="1:7" ht="18" customHeight="1" x14ac:dyDescent="0.85">
      <c r="A78" s="14">
        <v>76</v>
      </c>
      <c r="B78" s="276"/>
      <c r="C78" s="19" t="s">
        <v>43</v>
      </c>
      <c r="D78" s="43"/>
      <c r="E78" s="19" t="s">
        <v>41</v>
      </c>
      <c r="F78" s="16" t="s">
        <v>53</v>
      </c>
      <c r="G78" t="s">
        <v>58</v>
      </c>
    </row>
    <row r="79" spans="1:7" ht="18" customHeight="1" x14ac:dyDescent="0.85">
      <c r="A79" s="14">
        <v>77</v>
      </c>
      <c r="B79" s="276"/>
      <c r="C79" s="19" t="s">
        <v>44</v>
      </c>
      <c r="D79" s="43"/>
      <c r="E79" s="19" t="s">
        <v>42</v>
      </c>
      <c r="F79" s="16" t="s">
        <v>53</v>
      </c>
      <c r="G79" t="s">
        <v>58</v>
      </c>
    </row>
    <row r="80" spans="1:7" ht="18.3" x14ac:dyDescent="0.85">
      <c r="A80" s="14">
        <v>78</v>
      </c>
      <c r="B80" s="276"/>
      <c r="C80" s="19" t="s">
        <v>97</v>
      </c>
      <c r="D80" s="44"/>
      <c r="E80" s="19" t="s">
        <v>98</v>
      </c>
      <c r="F80" s="254" t="s">
        <v>35</v>
      </c>
    </row>
    <row r="81" spans="1:7" ht="18" customHeight="1" x14ac:dyDescent="0.85">
      <c r="A81" s="14">
        <v>79</v>
      </c>
      <c r="B81" s="276"/>
      <c r="C81" s="19" t="s">
        <v>64</v>
      </c>
      <c r="D81" s="60" t="s">
        <v>239</v>
      </c>
      <c r="E81" s="25">
        <v>22346</v>
      </c>
      <c r="F81" s="16" t="s">
        <v>53</v>
      </c>
      <c r="G81" t="s">
        <v>55</v>
      </c>
    </row>
    <row r="82" spans="1:7" ht="18" customHeight="1" x14ac:dyDescent="0.85">
      <c r="A82" s="14">
        <v>80</v>
      </c>
      <c r="B82" s="276"/>
      <c r="C82" s="19" t="s">
        <v>208</v>
      </c>
      <c r="D82" s="145" t="e">
        <f>YEARFRAC(D81,D3,0)</f>
        <v>#VALUE!</v>
      </c>
      <c r="E82" s="19"/>
      <c r="F82" s="16" t="s">
        <v>72</v>
      </c>
    </row>
    <row r="83" spans="1:7" ht="18" customHeight="1" x14ac:dyDescent="0.85">
      <c r="A83" s="14">
        <v>81</v>
      </c>
      <c r="B83" s="276"/>
      <c r="C83" s="19" t="s">
        <v>7</v>
      </c>
      <c r="D83" s="43"/>
      <c r="E83" s="21">
        <v>1400188889</v>
      </c>
      <c r="F83" s="16" t="s">
        <v>53</v>
      </c>
      <c r="G83" t="s">
        <v>55</v>
      </c>
    </row>
    <row r="84" spans="1:7" ht="18" customHeight="1" x14ac:dyDescent="0.85">
      <c r="A84" s="14">
        <v>82</v>
      </c>
      <c r="B84" s="276"/>
      <c r="C84" s="23" t="s">
        <v>60</v>
      </c>
      <c r="D84" s="44"/>
      <c r="E84" s="21" t="s">
        <v>102</v>
      </c>
      <c r="F84" s="254" t="s">
        <v>35</v>
      </c>
    </row>
    <row r="85" spans="1:7" ht="18" customHeight="1" x14ac:dyDescent="0.85">
      <c r="A85" s="14">
        <v>83</v>
      </c>
      <c r="B85" s="276"/>
      <c r="C85" s="19" t="s">
        <v>114</v>
      </c>
      <c r="D85" s="43"/>
      <c r="E85" s="21" t="s">
        <v>115</v>
      </c>
      <c r="F85" s="16" t="s">
        <v>53</v>
      </c>
      <c r="G85" t="s">
        <v>58</v>
      </c>
    </row>
    <row r="86" spans="1:7" ht="18" customHeight="1" x14ac:dyDescent="0.85">
      <c r="A86" s="14">
        <v>84</v>
      </c>
      <c r="B86" s="276"/>
      <c r="C86" s="23" t="s">
        <v>61</v>
      </c>
      <c r="D86" s="44"/>
      <c r="E86" s="21" t="s">
        <v>104</v>
      </c>
      <c r="F86" s="254" t="s">
        <v>35</v>
      </c>
    </row>
    <row r="87" spans="1:7" ht="18" customHeight="1" x14ac:dyDescent="0.85">
      <c r="A87" s="14">
        <v>85</v>
      </c>
      <c r="B87" s="276"/>
      <c r="C87" s="19" t="s">
        <v>114</v>
      </c>
      <c r="D87" s="43"/>
      <c r="E87" s="21"/>
      <c r="F87" s="16" t="s">
        <v>53</v>
      </c>
      <c r="G87" t="s">
        <v>58</v>
      </c>
    </row>
    <row r="88" spans="1:7" ht="18" customHeight="1" x14ac:dyDescent="0.85">
      <c r="A88" s="14">
        <v>86</v>
      </c>
      <c r="B88" s="275" t="s">
        <v>109</v>
      </c>
      <c r="C88" s="19" t="s">
        <v>37</v>
      </c>
      <c r="D88" s="43"/>
      <c r="E88" s="19" t="s">
        <v>39</v>
      </c>
      <c r="F88" s="16" t="s">
        <v>53</v>
      </c>
      <c r="G88" t="s">
        <v>58</v>
      </c>
    </row>
    <row r="89" spans="1:7" ht="18" customHeight="1" x14ac:dyDescent="0.85">
      <c r="A89" s="14">
        <v>87</v>
      </c>
      <c r="B89" s="276"/>
      <c r="C89" s="19" t="s">
        <v>38</v>
      </c>
      <c r="D89" s="43"/>
      <c r="E89" s="19" t="s">
        <v>40</v>
      </c>
      <c r="F89" s="16" t="s">
        <v>53</v>
      </c>
      <c r="G89" t="s">
        <v>58</v>
      </c>
    </row>
    <row r="90" spans="1:7" ht="18" customHeight="1" x14ac:dyDescent="0.85">
      <c r="A90" s="14">
        <v>88</v>
      </c>
      <c r="B90" s="276"/>
      <c r="C90" s="19" t="s">
        <v>43</v>
      </c>
      <c r="D90" s="43"/>
      <c r="E90" s="19" t="s">
        <v>41</v>
      </c>
      <c r="F90" s="16" t="s">
        <v>53</v>
      </c>
      <c r="G90" t="s">
        <v>58</v>
      </c>
    </row>
    <row r="91" spans="1:7" ht="18" customHeight="1" x14ac:dyDescent="0.85">
      <c r="A91" s="14">
        <v>89</v>
      </c>
      <c r="B91" s="276"/>
      <c r="C91" s="19" t="s">
        <v>44</v>
      </c>
      <c r="D91" s="43"/>
      <c r="E91" s="19" t="s">
        <v>42</v>
      </c>
      <c r="F91" s="16" t="s">
        <v>53</v>
      </c>
      <c r="G91" t="s">
        <v>58</v>
      </c>
    </row>
    <row r="92" spans="1:7" ht="18.3" x14ac:dyDescent="0.85">
      <c r="A92" s="14">
        <v>90</v>
      </c>
      <c r="B92" s="276"/>
      <c r="C92" s="19" t="s">
        <v>97</v>
      </c>
      <c r="D92" s="44"/>
      <c r="E92" s="19" t="s">
        <v>98</v>
      </c>
      <c r="F92" s="254" t="s">
        <v>35</v>
      </c>
    </row>
    <row r="93" spans="1:7" ht="18" customHeight="1" x14ac:dyDescent="0.85">
      <c r="A93" s="14">
        <v>91</v>
      </c>
      <c r="B93" s="276"/>
      <c r="C93" s="19" t="s">
        <v>64</v>
      </c>
      <c r="D93" s="60" t="s">
        <v>239</v>
      </c>
      <c r="E93" s="25">
        <v>22346</v>
      </c>
      <c r="F93" s="16" t="s">
        <v>53</v>
      </c>
      <c r="G93" t="s">
        <v>55</v>
      </c>
    </row>
    <row r="94" spans="1:7" ht="18" customHeight="1" x14ac:dyDescent="0.85">
      <c r="A94" s="14">
        <v>92</v>
      </c>
      <c r="B94" s="276"/>
      <c r="C94" s="19" t="s">
        <v>208</v>
      </c>
      <c r="D94" s="145" t="e">
        <f>YEARFRAC(D93,D3,0)</f>
        <v>#VALUE!</v>
      </c>
      <c r="E94" s="19"/>
      <c r="F94" s="16" t="s">
        <v>72</v>
      </c>
    </row>
    <row r="95" spans="1:7" ht="18" customHeight="1" x14ac:dyDescent="0.85">
      <c r="A95" s="14">
        <v>93</v>
      </c>
      <c r="B95" s="276"/>
      <c r="C95" s="19" t="s">
        <v>7</v>
      </c>
      <c r="D95" s="43"/>
      <c r="E95" s="21">
        <v>1400188889</v>
      </c>
      <c r="F95" s="16" t="s">
        <v>53</v>
      </c>
      <c r="G95" t="s">
        <v>55</v>
      </c>
    </row>
    <row r="96" spans="1:7" ht="18" customHeight="1" x14ac:dyDescent="0.85">
      <c r="A96" s="14">
        <v>94</v>
      </c>
      <c r="B96" s="276"/>
      <c r="C96" s="23" t="s">
        <v>60</v>
      </c>
      <c r="D96" s="44"/>
      <c r="E96" s="21" t="s">
        <v>102</v>
      </c>
      <c r="F96" s="254" t="s">
        <v>35</v>
      </c>
    </row>
    <row r="97" spans="1:7" ht="18" customHeight="1" x14ac:dyDescent="0.85">
      <c r="A97" s="14">
        <v>95</v>
      </c>
      <c r="B97" s="276"/>
      <c r="C97" s="19" t="s">
        <v>114</v>
      </c>
      <c r="D97" s="43"/>
      <c r="E97" s="21" t="s">
        <v>115</v>
      </c>
      <c r="F97" s="16" t="s">
        <v>53</v>
      </c>
      <c r="G97" t="s">
        <v>58</v>
      </c>
    </row>
    <row r="98" spans="1:7" ht="18" customHeight="1" x14ac:dyDescent="0.85">
      <c r="A98" s="14">
        <v>96</v>
      </c>
      <c r="B98" s="276"/>
      <c r="C98" s="23" t="s">
        <v>61</v>
      </c>
      <c r="D98" s="44"/>
      <c r="E98" s="21" t="s">
        <v>104</v>
      </c>
      <c r="F98" s="254" t="s">
        <v>35</v>
      </c>
    </row>
    <row r="99" spans="1:7" ht="18" customHeight="1" x14ac:dyDescent="0.85">
      <c r="A99" s="14">
        <v>97</v>
      </c>
      <c r="B99" s="276"/>
      <c r="C99" s="19" t="s">
        <v>114</v>
      </c>
      <c r="D99" s="43"/>
      <c r="E99" s="21"/>
      <c r="F99" s="16" t="s">
        <v>53</v>
      </c>
      <c r="G99" t="s">
        <v>58</v>
      </c>
    </row>
    <row r="100" spans="1:7" ht="18" customHeight="1" x14ac:dyDescent="0.85">
      <c r="A100" s="14">
        <v>98</v>
      </c>
      <c r="B100" s="275" t="s">
        <v>110</v>
      </c>
      <c r="C100" s="19" t="s">
        <v>37</v>
      </c>
      <c r="D100" s="43"/>
      <c r="E100" s="19" t="s">
        <v>39</v>
      </c>
      <c r="F100" s="16" t="s">
        <v>53</v>
      </c>
      <c r="G100" t="s">
        <v>58</v>
      </c>
    </row>
    <row r="101" spans="1:7" ht="18" customHeight="1" x14ac:dyDescent="0.85">
      <c r="A101" s="14">
        <v>99</v>
      </c>
      <c r="B101" s="276"/>
      <c r="C101" s="19" t="s">
        <v>38</v>
      </c>
      <c r="D101" s="43"/>
      <c r="E101" s="19" t="s">
        <v>40</v>
      </c>
      <c r="F101" s="16" t="s">
        <v>53</v>
      </c>
      <c r="G101" t="s">
        <v>58</v>
      </c>
    </row>
    <row r="102" spans="1:7" ht="18" customHeight="1" x14ac:dyDescent="0.85">
      <c r="A102" s="14">
        <v>100</v>
      </c>
      <c r="B102" s="276"/>
      <c r="C102" s="19" t="s">
        <v>43</v>
      </c>
      <c r="D102" s="43"/>
      <c r="E102" s="19" t="s">
        <v>41</v>
      </c>
      <c r="F102" s="16" t="s">
        <v>53</v>
      </c>
      <c r="G102" t="s">
        <v>58</v>
      </c>
    </row>
    <row r="103" spans="1:7" ht="18" customHeight="1" x14ac:dyDescent="0.85">
      <c r="A103" s="14">
        <v>101</v>
      </c>
      <c r="B103" s="276"/>
      <c r="C103" s="19" t="s">
        <v>44</v>
      </c>
      <c r="D103" s="43"/>
      <c r="E103" s="19" t="s">
        <v>42</v>
      </c>
      <c r="F103" s="16" t="s">
        <v>53</v>
      </c>
      <c r="G103" t="s">
        <v>58</v>
      </c>
    </row>
    <row r="104" spans="1:7" ht="18.3" x14ac:dyDescent="0.85">
      <c r="A104" s="14">
        <v>102</v>
      </c>
      <c r="B104" s="276"/>
      <c r="C104" s="19" t="s">
        <v>97</v>
      </c>
      <c r="D104" s="44"/>
      <c r="E104" s="19" t="s">
        <v>98</v>
      </c>
      <c r="F104" s="254" t="s">
        <v>35</v>
      </c>
    </row>
    <row r="105" spans="1:7" ht="18" customHeight="1" x14ac:dyDescent="0.85">
      <c r="A105" s="14">
        <v>103</v>
      </c>
      <c r="B105" s="276"/>
      <c r="C105" s="19" t="s">
        <v>64</v>
      </c>
      <c r="D105" s="60" t="s">
        <v>239</v>
      </c>
      <c r="E105" s="25">
        <v>22346</v>
      </c>
      <c r="F105" s="16" t="s">
        <v>53</v>
      </c>
      <c r="G105" t="s">
        <v>55</v>
      </c>
    </row>
    <row r="106" spans="1:7" ht="18" customHeight="1" x14ac:dyDescent="0.85">
      <c r="A106" s="14">
        <v>104</v>
      </c>
      <c r="B106" s="276"/>
      <c r="C106" s="19" t="s">
        <v>208</v>
      </c>
      <c r="D106" s="145" t="e">
        <f>YEARFRAC(D105,D3,0)</f>
        <v>#VALUE!</v>
      </c>
      <c r="E106" s="19"/>
      <c r="F106" s="16" t="s">
        <v>72</v>
      </c>
    </row>
    <row r="107" spans="1:7" ht="18" customHeight="1" x14ac:dyDescent="0.85">
      <c r="A107" s="14">
        <v>105</v>
      </c>
      <c r="B107" s="276"/>
      <c r="C107" s="19" t="s">
        <v>7</v>
      </c>
      <c r="D107" s="43"/>
      <c r="E107" s="21">
        <v>1400188889</v>
      </c>
      <c r="F107" s="16" t="s">
        <v>53</v>
      </c>
      <c r="G107" t="s">
        <v>55</v>
      </c>
    </row>
    <row r="108" spans="1:7" ht="18" customHeight="1" x14ac:dyDescent="0.85">
      <c r="A108" s="14">
        <v>106</v>
      </c>
      <c r="B108" s="276"/>
      <c r="C108" s="23" t="s">
        <v>60</v>
      </c>
      <c r="D108" s="44"/>
      <c r="E108" s="21" t="s">
        <v>102</v>
      </c>
      <c r="F108" s="254" t="s">
        <v>35</v>
      </c>
    </row>
    <row r="109" spans="1:7" ht="18" customHeight="1" x14ac:dyDescent="0.85">
      <c r="A109" s="14">
        <v>107</v>
      </c>
      <c r="B109" s="276"/>
      <c r="C109" s="19" t="s">
        <v>114</v>
      </c>
      <c r="D109" s="43"/>
      <c r="E109" s="21" t="s">
        <v>115</v>
      </c>
      <c r="F109" s="16" t="s">
        <v>53</v>
      </c>
      <c r="G109" t="s">
        <v>58</v>
      </c>
    </row>
    <row r="110" spans="1:7" ht="18" customHeight="1" x14ac:dyDescent="0.85">
      <c r="A110" s="14">
        <v>108</v>
      </c>
      <c r="B110" s="276"/>
      <c r="C110" s="23" t="s">
        <v>61</v>
      </c>
      <c r="D110" s="44"/>
      <c r="E110" s="21" t="s">
        <v>104</v>
      </c>
      <c r="F110" s="254" t="s">
        <v>35</v>
      </c>
    </row>
    <row r="111" spans="1:7" ht="18" customHeight="1" x14ac:dyDescent="0.85">
      <c r="A111" s="14">
        <v>109</v>
      </c>
      <c r="B111" s="276"/>
      <c r="C111" s="19" t="s">
        <v>114</v>
      </c>
      <c r="D111" s="43"/>
      <c r="E111" s="21"/>
      <c r="F111" s="16" t="s">
        <v>53</v>
      </c>
      <c r="G111" t="s">
        <v>58</v>
      </c>
    </row>
    <row r="112" spans="1:7" ht="18" customHeight="1" x14ac:dyDescent="0.85">
      <c r="A112" s="14">
        <v>110</v>
      </c>
      <c r="B112" s="275" t="s">
        <v>111</v>
      </c>
      <c r="C112" s="19" t="s">
        <v>37</v>
      </c>
      <c r="D112" s="43"/>
      <c r="E112" s="19" t="s">
        <v>39</v>
      </c>
      <c r="F112" s="16" t="s">
        <v>53</v>
      </c>
      <c r="G112" t="s">
        <v>58</v>
      </c>
    </row>
    <row r="113" spans="1:7" ht="18" customHeight="1" x14ac:dyDescent="0.85">
      <c r="A113" s="14">
        <v>111</v>
      </c>
      <c r="B113" s="276"/>
      <c r="C113" s="19" t="s">
        <v>38</v>
      </c>
      <c r="D113" s="43"/>
      <c r="E113" s="19" t="s">
        <v>40</v>
      </c>
      <c r="F113" s="16" t="s">
        <v>53</v>
      </c>
      <c r="G113" t="s">
        <v>58</v>
      </c>
    </row>
    <row r="114" spans="1:7" ht="18" customHeight="1" x14ac:dyDescent="0.85">
      <c r="A114" s="14">
        <v>112</v>
      </c>
      <c r="B114" s="276"/>
      <c r="C114" s="19" t="s">
        <v>43</v>
      </c>
      <c r="D114" s="43"/>
      <c r="E114" s="19" t="s">
        <v>41</v>
      </c>
      <c r="F114" s="16" t="s">
        <v>53</v>
      </c>
      <c r="G114" t="s">
        <v>58</v>
      </c>
    </row>
    <row r="115" spans="1:7" ht="18" customHeight="1" x14ac:dyDescent="0.85">
      <c r="A115" s="14">
        <v>113</v>
      </c>
      <c r="B115" s="276"/>
      <c r="C115" s="19" t="s">
        <v>44</v>
      </c>
      <c r="D115" s="43"/>
      <c r="E115" s="19" t="s">
        <v>42</v>
      </c>
      <c r="F115" s="16" t="s">
        <v>53</v>
      </c>
      <c r="G115" t="s">
        <v>58</v>
      </c>
    </row>
    <row r="116" spans="1:7" ht="18.3" x14ac:dyDescent="0.85">
      <c r="A116" s="14">
        <v>114</v>
      </c>
      <c r="B116" s="276"/>
      <c r="C116" s="19" t="s">
        <v>97</v>
      </c>
      <c r="D116" s="44"/>
      <c r="E116" s="19" t="s">
        <v>98</v>
      </c>
      <c r="F116" s="254" t="s">
        <v>35</v>
      </c>
    </row>
    <row r="117" spans="1:7" ht="18" customHeight="1" x14ac:dyDescent="0.85">
      <c r="A117" s="14">
        <v>115</v>
      </c>
      <c r="B117" s="276"/>
      <c r="C117" s="19" t="s">
        <v>64</v>
      </c>
      <c r="D117" s="60" t="s">
        <v>239</v>
      </c>
      <c r="E117" s="25">
        <v>22346</v>
      </c>
      <c r="F117" s="16" t="s">
        <v>53</v>
      </c>
      <c r="G117" t="s">
        <v>55</v>
      </c>
    </row>
    <row r="118" spans="1:7" ht="18" customHeight="1" x14ac:dyDescent="0.85">
      <c r="A118" s="14">
        <v>116</v>
      </c>
      <c r="B118" s="276"/>
      <c r="C118" s="19" t="s">
        <v>208</v>
      </c>
      <c r="D118" s="145" t="e">
        <f>YEARFRAC(D117,D3,0)</f>
        <v>#VALUE!</v>
      </c>
      <c r="E118" s="19"/>
      <c r="F118" s="16" t="s">
        <v>72</v>
      </c>
    </row>
    <row r="119" spans="1:7" ht="18" customHeight="1" x14ac:dyDescent="0.85">
      <c r="A119" s="14">
        <v>117</v>
      </c>
      <c r="B119" s="276"/>
      <c r="C119" s="19" t="s">
        <v>7</v>
      </c>
      <c r="D119" s="43"/>
      <c r="E119" s="21">
        <v>1400188889</v>
      </c>
      <c r="F119" s="16" t="s">
        <v>53</v>
      </c>
      <c r="G119" t="s">
        <v>55</v>
      </c>
    </row>
    <row r="120" spans="1:7" ht="18" customHeight="1" x14ac:dyDescent="0.85">
      <c r="A120" s="14">
        <v>118</v>
      </c>
      <c r="B120" s="276"/>
      <c r="C120" s="23" t="s">
        <v>60</v>
      </c>
      <c r="D120" s="44"/>
      <c r="E120" s="21" t="s">
        <v>102</v>
      </c>
      <c r="F120" s="254" t="s">
        <v>35</v>
      </c>
    </row>
    <row r="121" spans="1:7" ht="18" customHeight="1" x14ac:dyDescent="0.85">
      <c r="A121" s="14">
        <v>119</v>
      </c>
      <c r="B121" s="276"/>
      <c r="C121" s="19" t="s">
        <v>114</v>
      </c>
      <c r="D121" s="43"/>
      <c r="E121" s="21" t="s">
        <v>115</v>
      </c>
      <c r="F121" s="16" t="s">
        <v>53</v>
      </c>
      <c r="G121" t="s">
        <v>58</v>
      </c>
    </row>
    <row r="122" spans="1:7" ht="18" customHeight="1" x14ac:dyDescent="0.85">
      <c r="A122" s="14">
        <v>120</v>
      </c>
      <c r="B122" s="276"/>
      <c r="C122" s="23" t="s">
        <v>61</v>
      </c>
      <c r="D122" s="44"/>
      <c r="E122" s="21" t="s">
        <v>104</v>
      </c>
      <c r="F122" s="254" t="s">
        <v>35</v>
      </c>
    </row>
    <row r="123" spans="1:7" ht="18" customHeight="1" x14ac:dyDescent="0.85">
      <c r="A123" s="14">
        <v>121</v>
      </c>
      <c r="B123" s="276"/>
      <c r="C123" s="19" t="s">
        <v>114</v>
      </c>
      <c r="D123" s="43"/>
      <c r="E123" s="21"/>
      <c r="F123" s="16" t="s">
        <v>53</v>
      </c>
      <c r="G123" t="s">
        <v>58</v>
      </c>
    </row>
    <row r="124" spans="1:7" ht="18" customHeight="1" x14ac:dyDescent="0.85">
      <c r="A124" s="14">
        <v>122</v>
      </c>
      <c r="B124" s="275" t="s">
        <v>112</v>
      </c>
      <c r="C124" s="19" t="s">
        <v>37</v>
      </c>
      <c r="D124" s="43"/>
      <c r="E124" s="19" t="s">
        <v>39</v>
      </c>
      <c r="F124" s="16" t="s">
        <v>53</v>
      </c>
      <c r="G124" t="s">
        <v>58</v>
      </c>
    </row>
    <row r="125" spans="1:7" ht="18" customHeight="1" x14ac:dyDescent="0.85">
      <c r="A125" s="14">
        <v>123</v>
      </c>
      <c r="B125" s="276"/>
      <c r="C125" s="19" t="s">
        <v>38</v>
      </c>
      <c r="D125" s="43"/>
      <c r="E125" s="19" t="s">
        <v>40</v>
      </c>
      <c r="F125" s="16" t="s">
        <v>53</v>
      </c>
      <c r="G125" t="s">
        <v>58</v>
      </c>
    </row>
    <row r="126" spans="1:7" ht="18" customHeight="1" x14ac:dyDescent="0.85">
      <c r="A126" s="14">
        <v>124</v>
      </c>
      <c r="B126" s="276"/>
      <c r="C126" s="19" t="s">
        <v>43</v>
      </c>
      <c r="D126" s="43"/>
      <c r="E126" s="19" t="s">
        <v>41</v>
      </c>
      <c r="F126" s="16" t="s">
        <v>53</v>
      </c>
      <c r="G126" t="s">
        <v>58</v>
      </c>
    </row>
    <row r="127" spans="1:7" ht="18" customHeight="1" x14ac:dyDescent="0.85">
      <c r="A127" s="14">
        <v>125</v>
      </c>
      <c r="B127" s="276"/>
      <c r="C127" s="19" t="s">
        <v>44</v>
      </c>
      <c r="D127" s="43"/>
      <c r="E127" s="19" t="s">
        <v>42</v>
      </c>
      <c r="F127" s="16" t="s">
        <v>53</v>
      </c>
      <c r="G127" t="s">
        <v>58</v>
      </c>
    </row>
    <row r="128" spans="1:7" ht="18.3" x14ac:dyDescent="0.85">
      <c r="A128" s="14">
        <v>126</v>
      </c>
      <c r="B128" s="276"/>
      <c r="C128" s="19" t="s">
        <v>97</v>
      </c>
      <c r="D128" s="44"/>
      <c r="E128" s="19" t="s">
        <v>98</v>
      </c>
      <c r="F128" s="254" t="s">
        <v>35</v>
      </c>
    </row>
    <row r="129" spans="1:7" ht="18" customHeight="1" x14ac:dyDescent="0.85">
      <c r="A129" s="14">
        <v>127</v>
      </c>
      <c r="B129" s="276"/>
      <c r="C129" s="19" t="s">
        <v>64</v>
      </c>
      <c r="D129" s="60" t="s">
        <v>239</v>
      </c>
      <c r="E129" s="25">
        <v>22346</v>
      </c>
      <c r="F129" s="16" t="s">
        <v>53</v>
      </c>
      <c r="G129" t="s">
        <v>55</v>
      </c>
    </row>
    <row r="130" spans="1:7" ht="18" customHeight="1" x14ac:dyDescent="0.85">
      <c r="A130" s="14">
        <v>128</v>
      </c>
      <c r="B130" s="276"/>
      <c r="C130" s="19" t="s">
        <v>208</v>
      </c>
      <c r="D130" s="145" t="e">
        <f>YEARFRAC(D129,D3,0)</f>
        <v>#VALUE!</v>
      </c>
      <c r="E130" s="19"/>
      <c r="F130" s="16" t="s">
        <v>72</v>
      </c>
    </row>
    <row r="131" spans="1:7" ht="18" customHeight="1" x14ac:dyDescent="0.85">
      <c r="A131" s="14">
        <v>129</v>
      </c>
      <c r="B131" s="276"/>
      <c r="C131" s="19" t="s">
        <v>7</v>
      </c>
      <c r="D131" s="43"/>
      <c r="E131" s="21">
        <v>1400188889</v>
      </c>
      <c r="F131" s="16" t="s">
        <v>53</v>
      </c>
      <c r="G131" t="s">
        <v>55</v>
      </c>
    </row>
    <row r="132" spans="1:7" ht="18" customHeight="1" x14ac:dyDescent="0.85">
      <c r="A132" s="14">
        <v>130</v>
      </c>
      <c r="B132" s="276"/>
      <c r="C132" s="23" t="s">
        <v>60</v>
      </c>
      <c r="D132" s="44"/>
      <c r="E132" s="21" t="s">
        <v>102</v>
      </c>
      <c r="F132" s="254" t="s">
        <v>35</v>
      </c>
    </row>
    <row r="133" spans="1:7" ht="18" customHeight="1" x14ac:dyDescent="0.85">
      <c r="A133" s="14">
        <v>131</v>
      </c>
      <c r="B133" s="276"/>
      <c r="C133" s="19" t="s">
        <v>114</v>
      </c>
      <c r="D133" s="43"/>
      <c r="E133" s="21" t="s">
        <v>115</v>
      </c>
      <c r="F133" s="16" t="s">
        <v>53</v>
      </c>
      <c r="G133" t="s">
        <v>58</v>
      </c>
    </row>
    <row r="134" spans="1:7" ht="18" customHeight="1" x14ac:dyDescent="0.85">
      <c r="A134" s="14">
        <v>132</v>
      </c>
      <c r="B134" s="276"/>
      <c r="C134" s="23" t="s">
        <v>61</v>
      </c>
      <c r="D134" s="44"/>
      <c r="E134" s="21" t="s">
        <v>104</v>
      </c>
      <c r="F134" s="254" t="s">
        <v>35</v>
      </c>
    </row>
    <row r="135" spans="1:7" ht="18" customHeight="1" x14ac:dyDescent="0.85">
      <c r="A135" s="14">
        <v>133</v>
      </c>
      <c r="B135" s="276"/>
      <c r="C135" s="19" t="s">
        <v>114</v>
      </c>
      <c r="D135" s="43"/>
      <c r="E135" s="21"/>
      <c r="F135" s="16" t="s">
        <v>53</v>
      </c>
      <c r="G135" t="s">
        <v>58</v>
      </c>
    </row>
    <row r="136" spans="1:7" ht="18" customHeight="1" x14ac:dyDescent="0.85">
      <c r="A136" s="14">
        <v>134</v>
      </c>
      <c r="B136" s="277" t="s">
        <v>113</v>
      </c>
      <c r="C136" s="19" t="s">
        <v>37</v>
      </c>
      <c r="D136" s="43"/>
      <c r="E136" s="19" t="s">
        <v>39</v>
      </c>
      <c r="F136" s="16" t="s">
        <v>53</v>
      </c>
      <c r="G136" t="s">
        <v>58</v>
      </c>
    </row>
    <row r="137" spans="1:7" ht="18" customHeight="1" x14ac:dyDescent="0.85">
      <c r="A137" s="14">
        <v>135</v>
      </c>
      <c r="B137" s="278"/>
      <c r="C137" s="19" t="s">
        <v>38</v>
      </c>
      <c r="D137" s="43"/>
      <c r="E137" s="19" t="s">
        <v>40</v>
      </c>
      <c r="F137" s="16" t="s">
        <v>53</v>
      </c>
      <c r="G137" t="s">
        <v>58</v>
      </c>
    </row>
    <row r="138" spans="1:7" ht="18" customHeight="1" x14ac:dyDescent="0.85">
      <c r="A138" s="14">
        <v>136</v>
      </c>
      <c r="B138" s="278"/>
      <c r="C138" s="19" t="s">
        <v>43</v>
      </c>
      <c r="D138" s="43"/>
      <c r="E138" s="19" t="s">
        <v>41</v>
      </c>
      <c r="F138" s="16" t="s">
        <v>53</v>
      </c>
      <c r="G138" t="s">
        <v>58</v>
      </c>
    </row>
    <row r="139" spans="1:7" ht="18" customHeight="1" x14ac:dyDescent="0.85">
      <c r="A139" s="14">
        <v>137</v>
      </c>
      <c r="B139" s="278"/>
      <c r="C139" s="19" t="s">
        <v>44</v>
      </c>
      <c r="D139" s="43"/>
      <c r="E139" s="19" t="s">
        <v>42</v>
      </c>
      <c r="F139" s="16" t="s">
        <v>53</v>
      </c>
      <c r="G139" t="s">
        <v>58</v>
      </c>
    </row>
    <row r="140" spans="1:7" ht="18.3" x14ac:dyDescent="0.85">
      <c r="A140" s="14">
        <v>138</v>
      </c>
      <c r="B140" s="278"/>
      <c r="C140" s="19" t="s">
        <v>97</v>
      </c>
      <c r="D140" s="44"/>
      <c r="E140" s="19" t="s">
        <v>98</v>
      </c>
      <c r="F140" s="254" t="s">
        <v>35</v>
      </c>
    </row>
    <row r="141" spans="1:7" ht="18" customHeight="1" x14ac:dyDescent="0.85">
      <c r="A141" s="14">
        <v>139</v>
      </c>
      <c r="B141" s="278"/>
      <c r="C141" s="19" t="s">
        <v>64</v>
      </c>
      <c r="D141" s="60" t="s">
        <v>238</v>
      </c>
      <c r="E141" s="25">
        <v>22346</v>
      </c>
      <c r="F141" s="16" t="s">
        <v>53</v>
      </c>
      <c r="G141" t="s">
        <v>55</v>
      </c>
    </row>
    <row r="142" spans="1:7" ht="18" customHeight="1" x14ac:dyDescent="0.85">
      <c r="A142" s="14">
        <v>140</v>
      </c>
      <c r="B142" s="278"/>
      <c r="C142" s="19" t="s">
        <v>208</v>
      </c>
      <c r="D142" s="145" t="e">
        <f>YEARFRAC(D141,D3,0)</f>
        <v>#VALUE!</v>
      </c>
      <c r="E142" s="19"/>
      <c r="F142" s="16" t="s">
        <v>72</v>
      </c>
    </row>
    <row r="143" spans="1:7" ht="18" customHeight="1" x14ac:dyDescent="0.85">
      <c r="A143" s="14">
        <v>141</v>
      </c>
      <c r="B143" s="278"/>
      <c r="C143" s="19" t="s">
        <v>7</v>
      </c>
      <c r="D143" s="43"/>
      <c r="E143" s="21">
        <v>1400188889</v>
      </c>
      <c r="F143" s="16" t="s">
        <v>53</v>
      </c>
      <c r="G143" t="s">
        <v>55</v>
      </c>
    </row>
    <row r="144" spans="1:7" ht="18" customHeight="1" x14ac:dyDescent="0.85">
      <c r="A144" s="14">
        <v>142</v>
      </c>
      <c r="B144" s="278"/>
      <c r="C144" s="23" t="s">
        <v>60</v>
      </c>
      <c r="D144" s="44"/>
      <c r="E144" s="21" t="s">
        <v>102</v>
      </c>
      <c r="F144" s="254" t="s">
        <v>35</v>
      </c>
    </row>
    <row r="145" spans="1:7" ht="18" customHeight="1" x14ac:dyDescent="0.85">
      <c r="A145" s="14">
        <v>143</v>
      </c>
      <c r="B145" s="278"/>
      <c r="C145" s="19" t="s">
        <v>114</v>
      </c>
      <c r="D145" s="43"/>
      <c r="E145" s="21" t="s">
        <v>115</v>
      </c>
      <c r="F145" s="16" t="s">
        <v>53</v>
      </c>
      <c r="G145" t="s">
        <v>58</v>
      </c>
    </row>
    <row r="146" spans="1:7" ht="18" customHeight="1" x14ac:dyDescent="0.85">
      <c r="A146" s="14">
        <v>144</v>
      </c>
      <c r="B146" s="278"/>
      <c r="C146" s="23" t="s">
        <v>61</v>
      </c>
      <c r="D146" s="44"/>
      <c r="E146" s="21" t="s">
        <v>104</v>
      </c>
      <c r="F146" s="254" t="s">
        <v>35</v>
      </c>
    </row>
    <row r="147" spans="1:7" ht="18" customHeight="1" x14ac:dyDescent="0.85">
      <c r="A147" s="14">
        <v>145</v>
      </c>
      <c r="B147" s="279"/>
      <c r="C147" s="19" t="s">
        <v>114</v>
      </c>
      <c r="D147" s="43"/>
      <c r="E147" s="21"/>
      <c r="F147" s="16" t="s">
        <v>53</v>
      </c>
      <c r="G147" t="s">
        <v>58</v>
      </c>
    </row>
    <row r="148" spans="1:7" ht="18" customHeight="1" x14ac:dyDescent="0.85">
      <c r="A148" s="14">
        <v>146</v>
      </c>
      <c r="B148" s="275" t="s">
        <v>121</v>
      </c>
      <c r="C148" s="19" t="s">
        <v>37</v>
      </c>
      <c r="D148" s="43"/>
      <c r="E148" s="19" t="s">
        <v>39</v>
      </c>
      <c r="F148" s="16" t="s">
        <v>53</v>
      </c>
      <c r="G148" t="s">
        <v>58</v>
      </c>
    </row>
    <row r="149" spans="1:7" ht="18" customHeight="1" x14ac:dyDescent="0.85">
      <c r="A149" s="14">
        <v>147</v>
      </c>
      <c r="B149" s="276"/>
      <c r="C149" s="19" t="s">
        <v>38</v>
      </c>
      <c r="D149" s="43"/>
      <c r="E149" s="19" t="s">
        <v>40</v>
      </c>
      <c r="F149" s="16" t="s">
        <v>53</v>
      </c>
      <c r="G149" t="s">
        <v>58</v>
      </c>
    </row>
    <row r="150" spans="1:7" ht="18" customHeight="1" x14ac:dyDescent="0.85">
      <c r="A150" s="14">
        <v>148</v>
      </c>
      <c r="B150" s="276"/>
      <c r="C150" s="19" t="s">
        <v>43</v>
      </c>
      <c r="D150" s="43"/>
      <c r="E150" s="19" t="s">
        <v>41</v>
      </c>
      <c r="F150" s="16" t="s">
        <v>53</v>
      </c>
      <c r="G150" t="s">
        <v>58</v>
      </c>
    </row>
    <row r="151" spans="1:7" ht="18" customHeight="1" x14ac:dyDescent="0.85">
      <c r="A151" s="14">
        <v>149</v>
      </c>
      <c r="B151" s="276"/>
      <c r="C151" s="19" t="s">
        <v>44</v>
      </c>
      <c r="D151" s="43"/>
      <c r="E151" s="19" t="s">
        <v>42</v>
      </c>
      <c r="F151" s="16" t="s">
        <v>53</v>
      </c>
      <c r="G151" t="s">
        <v>58</v>
      </c>
    </row>
    <row r="152" spans="1:7" ht="18.3" x14ac:dyDescent="0.85">
      <c r="A152" s="14">
        <v>150</v>
      </c>
      <c r="B152" s="276"/>
      <c r="C152" s="19" t="s">
        <v>97</v>
      </c>
      <c r="D152" s="44"/>
      <c r="E152" s="19" t="s">
        <v>98</v>
      </c>
      <c r="F152" s="254" t="s">
        <v>35</v>
      </c>
    </row>
    <row r="153" spans="1:7" ht="18" customHeight="1" x14ac:dyDescent="0.85">
      <c r="A153" s="14">
        <v>151</v>
      </c>
      <c r="B153" s="276"/>
      <c r="C153" s="19" t="s">
        <v>64</v>
      </c>
      <c r="D153" s="60" t="s">
        <v>239</v>
      </c>
      <c r="E153" s="25">
        <v>22346</v>
      </c>
      <c r="F153" s="16" t="s">
        <v>53</v>
      </c>
      <c r="G153" t="s">
        <v>55</v>
      </c>
    </row>
    <row r="154" spans="1:7" ht="18" customHeight="1" x14ac:dyDescent="0.85">
      <c r="A154" s="14">
        <v>152</v>
      </c>
      <c r="B154" s="276"/>
      <c r="C154" s="19" t="s">
        <v>208</v>
      </c>
      <c r="D154" s="145" t="e">
        <f>YEARFRAC(D153,D3,0)</f>
        <v>#VALUE!</v>
      </c>
      <c r="E154" s="19"/>
      <c r="F154" s="16" t="s">
        <v>72</v>
      </c>
    </row>
    <row r="155" spans="1:7" ht="18" customHeight="1" x14ac:dyDescent="0.85">
      <c r="A155" s="14">
        <v>153</v>
      </c>
      <c r="B155" s="276"/>
      <c r="C155" s="19" t="s">
        <v>7</v>
      </c>
      <c r="D155" s="43"/>
      <c r="E155" s="21">
        <v>1400188889</v>
      </c>
      <c r="F155" s="16" t="s">
        <v>53</v>
      </c>
      <c r="G155" t="s">
        <v>55</v>
      </c>
    </row>
    <row r="156" spans="1:7" ht="18" customHeight="1" x14ac:dyDescent="0.85">
      <c r="A156" s="14">
        <v>154</v>
      </c>
      <c r="B156" s="276"/>
      <c r="C156" s="23" t="s">
        <v>60</v>
      </c>
      <c r="D156" s="44"/>
      <c r="E156" s="21" t="s">
        <v>102</v>
      </c>
      <c r="F156" s="254" t="s">
        <v>35</v>
      </c>
    </row>
    <row r="157" spans="1:7" ht="18" customHeight="1" x14ac:dyDescent="0.85">
      <c r="A157" s="14">
        <v>155</v>
      </c>
      <c r="B157" s="276"/>
      <c r="C157" s="19" t="s">
        <v>114</v>
      </c>
      <c r="D157" s="43"/>
      <c r="E157" s="21" t="s">
        <v>115</v>
      </c>
      <c r="F157" s="16" t="s">
        <v>53</v>
      </c>
      <c r="G157" t="s">
        <v>58</v>
      </c>
    </row>
    <row r="158" spans="1:7" ht="18" customHeight="1" x14ac:dyDescent="0.85">
      <c r="A158" s="14">
        <v>156</v>
      </c>
      <c r="B158" s="276"/>
      <c r="C158" s="23" t="s">
        <v>61</v>
      </c>
      <c r="D158" s="44"/>
      <c r="E158" s="21" t="s">
        <v>104</v>
      </c>
      <c r="F158" s="254" t="s">
        <v>35</v>
      </c>
    </row>
    <row r="159" spans="1:7" ht="18" customHeight="1" x14ac:dyDescent="0.85">
      <c r="A159" s="14">
        <v>157</v>
      </c>
      <c r="B159" s="276"/>
      <c r="C159" s="19" t="s">
        <v>114</v>
      </c>
      <c r="D159" s="43"/>
      <c r="E159" s="21"/>
      <c r="F159" s="16" t="s">
        <v>53</v>
      </c>
      <c r="G159" t="s">
        <v>58</v>
      </c>
    </row>
    <row r="160" spans="1:7" ht="18" customHeight="1" x14ac:dyDescent="0.85">
      <c r="A160" s="14">
        <v>158</v>
      </c>
      <c r="B160" s="275" t="s">
        <v>122</v>
      </c>
      <c r="C160" s="19" t="s">
        <v>37</v>
      </c>
      <c r="D160" s="43"/>
      <c r="E160" s="19" t="s">
        <v>39</v>
      </c>
      <c r="F160" s="16" t="s">
        <v>53</v>
      </c>
      <c r="G160" t="s">
        <v>58</v>
      </c>
    </row>
    <row r="161" spans="1:7" ht="18" customHeight="1" x14ac:dyDescent="0.85">
      <c r="A161" s="14">
        <v>159</v>
      </c>
      <c r="B161" s="276"/>
      <c r="C161" s="19" t="s">
        <v>38</v>
      </c>
      <c r="D161" s="43"/>
      <c r="E161" s="19" t="s">
        <v>40</v>
      </c>
      <c r="F161" s="16" t="s">
        <v>53</v>
      </c>
      <c r="G161" t="s">
        <v>58</v>
      </c>
    </row>
    <row r="162" spans="1:7" ht="18" customHeight="1" x14ac:dyDescent="0.85">
      <c r="A162" s="14">
        <v>160</v>
      </c>
      <c r="B162" s="276"/>
      <c r="C162" s="19" t="s">
        <v>43</v>
      </c>
      <c r="D162" s="43"/>
      <c r="E162" s="19" t="s">
        <v>41</v>
      </c>
      <c r="F162" s="16" t="s">
        <v>53</v>
      </c>
      <c r="G162" t="s">
        <v>58</v>
      </c>
    </row>
    <row r="163" spans="1:7" ht="18" customHeight="1" x14ac:dyDescent="0.85">
      <c r="A163" s="14">
        <v>161</v>
      </c>
      <c r="B163" s="276"/>
      <c r="C163" s="19" t="s">
        <v>44</v>
      </c>
      <c r="D163" s="43"/>
      <c r="E163" s="19" t="s">
        <v>42</v>
      </c>
      <c r="F163" s="16" t="s">
        <v>53</v>
      </c>
      <c r="G163" t="s">
        <v>58</v>
      </c>
    </row>
    <row r="164" spans="1:7" ht="18.3" x14ac:dyDescent="0.85">
      <c r="A164" s="14">
        <v>162</v>
      </c>
      <c r="B164" s="276"/>
      <c r="C164" s="19" t="s">
        <v>97</v>
      </c>
      <c r="D164" s="44"/>
      <c r="E164" s="19" t="s">
        <v>98</v>
      </c>
      <c r="F164" s="254" t="s">
        <v>35</v>
      </c>
    </row>
    <row r="165" spans="1:7" ht="18" customHeight="1" x14ac:dyDescent="0.85">
      <c r="A165" s="14">
        <v>163</v>
      </c>
      <c r="B165" s="276"/>
      <c r="C165" s="19" t="s">
        <v>64</v>
      </c>
      <c r="D165" s="60" t="s">
        <v>239</v>
      </c>
      <c r="E165" s="25">
        <v>22346</v>
      </c>
      <c r="F165" s="16" t="s">
        <v>53</v>
      </c>
      <c r="G165" t="s">
        <v>55</v>
      </c>
    </row>
    <row r="166" spans="1:7" ht="18" customHeight="1" x14ac:dyDescent="0.85">
      <c r="A166" s="14">
        <v>164</v>
      </c>
      <c r="B166" s="276"/>
      <c r="C166" s="19" t="s">
        <v>208</v>
      </c>
      <c r="D166" s="145" t="e">
        <f>YEARFRAC(D165,D3,0)</f>
        <v>#VALUE!</v>
      </c>
      <c r="E166" s="19"/>
      <c r="F166" s="16" t="s">
        <v>72</v>
      </c>
    </row>
    <row r="167" spans="1:7" ht="18" customHeight="1" x14ac:dyDescent="0.85">
      <c r="A167" s="14">
        <v>165</v>
      </c>
      <c r="B167" s="276"/>
      <c r="C167" s="19" t="s">
        <v>7</v>
      </c>
      <c r="D167" s="43"/>
      <c r="E167" s="21">
        <v>1400188889</v>
      </c>
      <c r="F167" s="16" t="s">
        <v>53</v>
      </c>
      <c r="G167" t="s">
        <v>55</v>
      </c>
    </row>
    <row r="168" spans="1:7" ht="18" customHeight="1" x14ac:dyDescent="0.85">
      <c r="A168" s="14">
        <v>166</v>
      </c>
      <c r="B168" s="276"/>
      <c r="C168" s="23" t="s">
        <v>60</v>
      </c>
      <c r="D168" s="44"/>
      <c r="E168" s="21" t="s">
        <v>102</v>
      </c>
      <c r="F168" s="254" t="s">
        <v>35</v>
      </c>
    </row>
    <row r="169" spans="1:7" ht="18" customHeight="1" x14ac:dyDescent="0.85">
      <c r="A169" s="14">
        <v>167</v>
      </c>
      <c r="B169" s="276"/>
      <c r="C169" s="19" t="s">
        <v>114</v>
      </c>
      <c r="D169" s="43"/>
      <c r="E169" s="21" t="s">
        <v>115</v>
      </c>
      <c r="F169" s="16" t="s">
        <v>53</v>
      </c>
      <c r="G169" t="s">
        <v>58</v>
      </c>
    </row>
    <row r="170" spans="1:7" ht="18" customHeight="1" x14ac:dyDescent="0.85">
      <c r="A170" s="14">
        <v>168</v>
      </c>
      <c r="B170" s="276"/>
      <c r="C170" s="23" t="s">
        <v>61</v>
      </c>
      <c r="D170" s="44"/>
      <c r="E170" s="21" t="s">
        <v>104</v>
      </c>
      <c r="F170" t="s">
        <v>35</v>
      </c>
    </row>
    <row r="171" spans="1:7" ht="18" customHeight="1" x14ac:dyDescent="0.85">
      <c r="A171" s="14">
        <v>169</v>
      </c>
      <c r="B171" s="276"/>
      <c r="C171" s="19" t="s">
        <v>114</v>
      </c>
      <c r="D171" s="43"/>
      <c r="E171" s="21"/>
      <c r="F171" s="16" t="s">
        <v>53</v>
      </c>
      <c r="G171" t="s">
        <v>58</v>
      </c>
    </row>
    <row r="172" spans="1:7" ht="18" customHeight="1" x14ac:dyDescent="0.85">
      <c r="A172" s="14">
        <v>170</v>
      </c>
      <c r="B172" s="275" t="s">
        <v>123</v>
      </c>
      <c r="C172" s="19" t="s">
        <v>37</v>
      </c>
      <c r="D172" s="43"/>
      <c r="E172" s="19" t="s">
        <v>39</v>
      </c>
      <c r="F172" s="16" t="s">
        <v>53</v>
      </c>
      <c r="G172" t="s">
        <v>58</v>
      </c>
    </row>
    <row r="173" spans="1:7" ht="18" customHeight="1" x14ac:dyDescent="0.85">
      <c r="A173" s="14">
        <v>171</v>
      </c>
      <c r="B173" s="276"/>
      <c r="C173" s="19" t="s">
        <v>38</v>
      </c>
      <c r="D173" s="43"/>
      <c r="E173" s="19" t="s">
        <v>40</v>
      </c>
      <c r="F173" s="16" t="s">
        <v>53</v>
      </c>
      <c r="G173" t="s">
        <v>58</v>
      </c>
    </row>
    <row r="174" spans="1:7" ht="18" customHeight="1" x14ac:dyDescent="0.85">
      <c r="A174" s="14">
        <v>172</v>
      </c>
      <c r="B174" s="276"/>
      <c r="C174" s="19" t="s">
        <v>43</v>
      </c>
      <c r="D174" s="43"/>
      <c r="E174" s="19" t="s">
        <v>41</v>
      </c>
      <c r="F174" s="16" t="s">
        <v>53</v>
      </c>
      <c r="G174" t="s">
        <v>58</v>
      </c>
    </row>
    <row r="175" spans="1:7" ht="18" customHeight="1" x14ac:dyDescent="0.85">
      <c r="A175" s="14">
        <v>173</v>
      </c>
      <c r="B175" s="276"/>
      <c r="C175" s="19" t="s">
        <v>44</v>
      </c>
      <c r="D175" s="43"/>
      <c r="E175" s="19" t="s">
        <v>42</v>
      </c>
      <c r="F175" s="16" t="s">
        <v>53</v>
      </c>
      <c r="G175" t="s">
        <v>58</v>
      </c>
    </row>
    <row r="176" spans="1:7" ht="18.3" x14ac:dyDescent="0.85">
      <c r="A176" s="14">
        <v>174</v>
      </c>
      <c r="B176" s="276"/>
      <c r="C176" s="19" t="s">
        <v>97</v>
      </c>
      <c r="D176" s="44"/>
      <c r="E176" s="19" t="s">
        <v>98</v>
      </c>
      <c r="F176" s="254" t="s">
        <v>35</v>
      </c>
    </row>
    <row r="177" spans="1:7" ht="18" customHeight="1" x14ac:dyDescent="0.85">
      <c r="A177" s="14">
        <v>175</v>
      </c>
      <c r="B177" s="276"/>
      <c r="C177" s="19" t="s">
        <v>64</v>
      </c>
      <c r="D177" s="60" t="s">
        <v>239</v>
      </c>
      <c r="E177" s="25">
        <v>22346</v>
      </c>
      <c r="F177" s="16" t="s">
        <v>53</v>
      </c>
      <c r="G177" t="s">
        <v>55</v>
      </c>
    </row>
    <row r="178" spans="1:7" ht="18" customHeight="1" x14ac:dyDescent="0.85">
      <c r="A178" s="14">
        <v>176</v>
      </c>
      <c r="B178" s="276"/>
      <c r="C178" s="19" t="s">
        <v>208</v>
      </c>
      <c r="D178" s="145" t="e">
        <f>YEARFRAC(D177,D3,0)</f>
        <v>#VALUE!</v>
      </c>
      <c r="E178" s="19"/>
      <c r="F178" s="16" t="s">
        <v>72</v>
      </c>
    </row>
    <row r="179" spans="1:7" ht="18" customHeight="1" x14ac:dyDescent="0.85">
      <c r="A179" s="14">
        <v>177</v>
      </c>
      <c r="B179" s="276"/>
      <c r="C179" s="19" t="s">
        <v>7</v>
      </c>
      <c r="D179" s="43"/>
      <c r="E179" s="21">
        <v>1400188889</v>
      </c>
      <c r="F179" s="16" t="s">
        <v>53</v>
      </c>
      <c r="G179" t="s">
        <v>55</v>
      </c>
    </row>
    <row r="180" spans="1:7" ht="18" customHeight="1" x14ac:dyDescent="0.85">
      <c r="A180" s="14">
        <v>178</v>
      </c>
      <c r="B180" s="276"/>
      <c r="C180" s="23" t="s">
        <v>60</v>
      </c>
      <c r="D180" s="44"/>
      <c r="E180" s="21" t="s">
        <v>102</v>
      </c>
      <c r="F180" s="254" t="s">
        <v>35</v>
      </c>
    </row>
    <row r="181" spans="1:7" ht="18" customHeight="1" x14ac:dyDescent="0.85">
      <c r="A181" s="14">
        <v>179</v>
      </c>
      <c r="B181" s="276"/>
      <c r="C181" s="19" t="s">
        <v>114</v>
      </c>
      <c r="D181" s="43"/>
      <c r="E181" s="21" t="s">
        <v>115</v>
      </c>
      <c r="F181" s="16" t="s">
        <v>53</v>
      </c>
      <c r="G181" t="s">
        <v>58</v>
      </c>
    </row>
    <row r="182" spans="1:7" ht="18" customHeight="1" x14ac:dyDescent="0.85">
      <c r="A182" s="14">
        <v>180</v>
      </c>
      <c r="B182" s="276"/>
      <c r="C182" s="23" t="s">
        <v>61</v>
      </c>
      <c r="D182" s="44"/>
      <c r="E182" s="21" t="s">
        <v>104</v>
      </c>
      <c r="F182" s="254" t="s">
        <v>35</v>
      </c>
    </row>
    <row r="183" spans="1:7" ht="18" customHeight="1" x14ac:dyDescent="0.85">
      <c r="A183" s="14">
        <v>181</v>
      </c>
      <c r="B183" s="276"/>
      <c r="C183" s="19" t="s">
        <v>114</v>
      </c>
      <c r="D183" s="43"/>
      <c r="E183" s="21"/>
      <c r="F183" s="16" t="s">
        <v>53</v>
      </c>
      <c r="G183" t="s">
        <v>58</v>
      </c>
    </row>
    <row r="184" spans="1:7" ht="18" customHeight="1" x14ac:dyDescent="0.85">
      <c r="A184" s="14">
        <v>182</v>
      </c>
      <c r="B184" s="277" t="s">
        <v>124</v>
      </c>
      <c r="C184" s="19" t="s">
        <v>37</v>
      </c>
      <c r="D184" s="43"/>
      <c r="E184" s="19" t="s">
        <v>39</v>
      </c>
      <c r="F184" s="16" t="s">
        <v>53</v>
      </c>
      <c r="G184" t="s">
        <v>58</v>
      </c>
    </row>
    <row r="185" spans="1:7" ht="18" customHeight="1" x14ac:dyDescent="0.85">
      <c r="A185" s="14">
        <v>183</v>
      </c>
      <c r="B185" s="278"/>
      <c r="C185" s="19" t="s">
        <v>38</v>
      </c>
      <c r="D185" s="43"/>
      <c r="E185" s="19" t="s">
        <v>40</v>
      </c>
      <c r="F185" s="16" t="s">
        <v>53</v>
      </c>
      <c r="G185" t="s">
        <v>58</v>
      </c>
    </row>
    <row r="186" spans="1:7" ht="18" customHeight="1" x14ac:dyDescent="0.85">
      <c r="A186" s="14">
        <v>184</v>
      </c>
      <c r="B186" s="278"/>
      <c r="C186" s="19" t="s">
        <v>43</v>
      </c>
      <c r="D186" s="43"/>
      <c r="E186" s="19" t="s">
        <v>41</v>
      </c>
      <c r="F186" s="16" t="s">
        <v>53</v>
      </c>
      <c r="G186" t="s">
        <v>58</v>
      </c>
    </row>
    <row r="187" spans="1:7" ht="18" customHeight="1" x14ac:dyDescent="0.85">
      <c r="A187" s="14">
        <v>185</v>
      </c>
      <c r="B187" s="278"/>
      <c r="C187" s="19" t="s">
        <v>44</v>
      </c>
      <c r="D187" s="43"/>
      <c r="E187" s="19" t="s">
        <v>42</v>
      </c>
      <c r="F187" s="16" t="s">
        <v>53</v>
      </c>
      <c r="G187" t="s">
        <v>58</v>
      </c>
    </row>
    <row r="188" spans="1:7" ht="18.3" x14ac:dyDescent="0.85">
      <c r="A188" s="14">
        <v>186</v>
      </c>
      <c r="B188" s="278"/>
      <c r="C188" s="19" t="s">
        <v>97</v>
      </c>
      <c r="D188" s="44"/>
      <c r="E188" s="19" t="s">
        <v>98</v>
      </c>
      <c r="F188" s="254" t="s">
        <v>35</v>
      </c>
    </row>
    <row r="189" spans="1:7" ht="18" customHeight="1" x14ac:dyDescent="0.85">
      <c r="A189" s="14">
        <v>187</v>
      </c>
      <c r="B189" s="278"/>
      <c r="C189" s="19" t="s">
        <v>64</v>
      </c>
      <c r="D189" s="60" t="s">
        <v>239</v>
      </c>
      <c r="E189" s="25">
        <v>22346</v>
      </c>
      <c r="F189" s="16" t="s">
        <v>53</v>
      </c>
      <c r="G189" t="s">
        <v>55</v>
      </c>
    </row>
    <row r="190" spans="1:7" ht="18" customHeight="1" x14ac:dyDescent="0.85">
      <c r="A190" s="14">
        <v>188</v>
      </c>
      <c r="B190" s="278"/>
      <c r="C190" s="19" t="s">
        <v>208</v>
      </c>
      <c r="D190" s="145" t="e">
        <f>YEARFRAC(D189,D3,0)</f>
        <v>#VALUE!</v>
      </c>
      <c r="E190" s="19"/>
      <c r="F190" s="16" t="s">
        <v>72</v>
      </c>
    </row>
    <row r="191" spans="1:7" ht="18" customHeight="1" x14ac:dyDescent="0.85">
      <c r="A191" s="14">
        <v>189</v>
      </c>
      <c r="B191" s="278"/>
      <c r="C191" s="19" t="s">
        <v>7</v>
      </c>
      <c r="D191" s="43"/>
      <c r="E191" s="21">
        <v>1400188889</v>
      </c>
      <c r="F191" s="16" t="s">
        <v>53</v>
      </c>
      <c r="G191" t="s">
        <v>55</v>
      </c>
    </row>
    <row r="192" spans="1:7" ht="18" customHeight="1" x14ac:dyDescent="0.85">
      <c r="A192" s="14">
        <v>190</v>
      </c>
      <c r="B192" s="278"/>
      <c r="C192" s="23" t="s">
        <v>60</v>
      </c>
      <c r="D192" s="44"/>
      <c r="E192" s="21" t="s">
        <v>102</v>
      </c>
      <c r="F192" s="254" t="s">
        <v>35</v>
      </c>
    </row>
    <row r="193" spans="1:7" ht="18" customHeight="1" x14ac:dyDescent="0.85">
      <c r="A193" s="14">
        <v>191</v>
      </c>
      <c r="B193" s="278"/>
      <c r="C193" s="19" t="s">
        <v>114</v>
      </c>
      <c r="D193" s="43"/>
      <c r="E193" s="21" t="s">
        <v>115</v>
      </c>
      <c r="F193" s="16" t="s">
        <v>53</v>
      </c>
      <c r="G193" t="s">
        <v>58</v>
      </c>
    </row>
    <row r="194" spans="1:7" ht="18" customHeight="1" x14ac:dyDescent="0.85">
      <c r="A194" s="14">
        <v>192</v>
      </c>
      <c r="B194" s="278"/>
      <c r="C194" s="23" t="s">
        <v>61</v>
      </c>
      <c r="D194" s="44"/>
      <c r="E194" s="21" t="s">
        <v>104</v>
      </c>
      <c r="F194" s="254" t="s">
        <v>35</v>
      </c>
    </row>
    <row r="195" spans="1:7" ht="18" customHeight="1" x14ac:dyDescent="0.85">
      <c r="A195" s="14">
        <v>193</v>
      </c>
      <c r="B195" s="279"/>
      <c r="C195" s="19" t="s">
        <v>114</v>
      </c>
      <c r="D195" s="43"/>
      <c r="E195" s="21"/>
      <c r="F195" s="16" t="s">
        <v>53</v>
      </c>
      <c r="G195" t="s">
        <v>58</v>
      </c>
    </row>
    <row r="196" spans="1:7" x14ac:dyDescent="0.85">
      <c r="D196" s="2"/>
    </row>
  </sheetData>
  <mergeCells count="23">
    <mergeCell ref="B2:C2"/>
    <mergeCell ref="B33:B53"/>
    <mergeCell ref="B25:B32"/>
    <mergeCell ref="B112:B123"/>
    <mergeCell ref="B124:B135"/>
    <mergeCell ref="B7:C7"/>
    <mergeCell ref="B8:C8"/>
    <mergeCell ref="B10:B18"/>
    <mergeCell ref="B19:B24"/>
    <mergeCell ref="B76:B87"/>
    <mergeCell ref="B88:B99"/>
    <mergeCell ref="B100:B111"/>
    <mergeCell ref="B9:C9"/>
    <mergeCell ref="B148:B159"/>
    <mergeCell ref="B160:B171"/>
    <mergeCell ref="B172:B183"/>
    <mergeCell ref="B184:B195"/>
    <mergeCell ref="B3:C3"/>
    <mergeCell ref="B6:C6"/>
    <mergeCell ref="B5:C5"/>
    <mergeCell ref="B4:C4"/>
    <mergeCell ref="B136:B147"/>
    <mergeCell ref="B54:B75"/>
  </mergeCells>
  <phoneticPr fontId="1"/>
  <dataValidations count="2">
    <dataValidation type="list" allowBlank="1" showInputMessage="1" showErrorMessage="1" sqref="D5" xr:uid="{12D12D43-9B71-41C0-9520-819140AC5ED2}">
      <formula1>#REF!</formula1>
    </dataValidation>
    <dataValidation type="list" allowBlank="1" showInputMessage="1" showErrorMessage="1" sqref="D9" xr:uid="{389FA68C-5A19-44F4-8E2B-F2DFAB15DE82}">
      <formula1>#REF!</formula1>
    </dataValidation>
  </dataValidations>
  <hyperlinks>
    <hyperlink ref="E49" r:id="rId1" xr:uid="{80BFD74E-BC26-4A34-B549-C2C37D55C21B}"/>
    <hyperlink ref="E71" r:id="rId2" xr:uid="{A2BEFE81-9D2E-4B01-B8A3-6388FE7D7A8C}"/>
  </hyperlinks>
  <pageMargins left="0.78740157480314965" right="0.78740157480314965" top="0.78740157480314965" bottom="0.78740157480314965" header="0.31496062992125984" footer="0.31496062992125984"/>
  <pageSetup paperSize="9" orientation="portrait" r:id="rId3"/>
  <extLst>
    <ext xmlns:x14="http://schemas.microsoft.com/office/spreadsheetml/2009/9/main" uri="{CCE6A557-97BC-4b89-ADB6-D9C93CAAB3DF}">
      <x14:dataValidations xmlns:xm="http://schemas.microsoft.com/office/excel/2006/main" count="6">
        <x14:dataValidation type="list" allowBlank="1" showInputMessage="1" showErrorMessage="1" xr:uid="{8382E735-D486-4E4A-AC3A-E12276EECA7D}">
          <x14:formula1>
            <xm:f>③県中学の部へ印刷提出用!$H$5:$I$5</xm:f>
          </x14:formula1>
          <xm:sqref>D22 D19</xm:sqref>
        </x14:dataValidation>
        <x14:dataValidation type="list" allowBlank="1" showInputMessage="1" showErrorMessage="1" xr:uid="{AE7C85CE-C820-4FE2-9542-984140031C7D}">
          <x14:formula1>
            <xm:f>③県中学の部へ印刷提出用!$I$1:$I$2</xm:f>
          </x14:formula1>
          <xm:sqref>D54</xm:sqref>
        </x14:dataValidation>
        <x14:dataValidation type="list" allowBlank="1" showInputMessage="1" showErrorMessage="1" xr:uid="{FA1B0758-6D10-4812-A570-B3DD34B73010}">
          <x14:formula1>
            <xm:f>③県中学の部へ印刷提出用!$H$7:$I$7</xm:f>
          </x14:formula1>
          <xm:sqref>D4</xm:sqref>
        </x14:dataValidation>
        <x14:dataValidation type="list" allowBlank="1" showInputMessage="1" showErrorMessage="1" xr:uid="{9CF31C9E-B02B-458C-89FF-C55F8DB6DC3F}">
          <x14:formula1>
            <xm:f>③県中学の部へ印刷提出用!$H$9:$I$9</xm:f>
          </x14:formula1>
          <xm:sqref>D43 D65 D80 D92 D104 D116 D128 D140 D152 D164 D176 D188</xm:sqref>
        </x14:dataValidation>
        <x14:dataValidation type="list" allowBlank="1" showInputMessage="1" showErrorMessage="1" xr:uid="{03A14BD4-2704-48D3-A28F-DEAC17AFCC90}">
          <x14:formula1>
            <xm:f>③県中学の部へ印刷提出用!$H$13:$H$18</xm:f>
          </x14:formula1>
          <xm:sqref>D50 D72 D84 D96 D108 D120 D132 D144 D156 D180 D192 D168</xm:sqref>
        </x14:dataValidation>
        <x14:dataValidation type="list" allowBlank="1" showInputMessage="1" showErrorMessage="1" xr:uid="{B0487024-8900-4901-9A78-BFEBCD27D42D}">
          <x14:formula1>
            <xm:f>③県中学の部へ印刷提出用!$I$15:$I$18</xm:f>
          </x14:formula1>
          <xm:sqref>D52 D74 D86 D98 D110 D122 D134 D146 D158 D170 D182 D194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33F9-F4E9-46C8-BB22-7885B97F49FF}">
  <dimension ref="A1:T26"/>
  <sheetViews>
    <sheetView workbookViewId="0">
      <selection activeCell="C6" sqref="C6"/>
    </sheetView>
    <sheetView workbookViewId="1"/>
  </sheetViews>
  <sheetFormatPr defaultRowHeight="17.7" x14ac:dyDescent="0.85"/>
  <cols>
    <col min="1" max="1" width="2.6171875" customWidth="1"/>
    <col min="2" max="7" width="10.6171875" customWidth="1"/>
    <col min="8" max="8" width="10.6171875" style="61" customWidth="1"/>
    <col min="9" max="11" width="10.6171875" style="62" customWidth="1"/>
    <col min="12" max="17" width="10.6171875" customWidth="1"/>
    <col min="18" max="18" width="10.6171875" style="65" customWidth="1"/>
  </cols>
  <sheetData>
    <row r="1" spans="1:20" x14ac:dyDescent="0.85">
      <c r="B1" s="1" t="str">
        <f>①データ入力用!B1</f>
        <v>令和５年度</v>
      </c>
      <c r="C1" s="1" t="str">
        <f>①データ入力用!C1</f>
        <v>　埼玉県中学</v>
      </c>
      <c r="D1" t="str">
        <f>①データ入力用!D1</f>
        <v>クラブチーム版</v>
      </c>
      <c r="H1" s="61" t="str">
        <f>①データ入力用!$E$1</f>
        <v>団体基本情報</v>
      </c>
      <c r="I1" s="62" t="s">
        <v>203</v>
      </c>
      <c r="J1" s="62" t="s">
        <v>237</v>
      </c>
      <c r="K1" s="62" t="s">
        <v>130</v>
      </c>
      <c r="R1"/>
      <c r="T1" s="65"/>
    </row>
    <row r="2" spans="1:20" s="1" customFormat="1" ht="53.1" x14ac:dyDescent="0.85">
      <c r="A2" s="14">
        <v>1</v>
      </c>
      <c r="B2" s="14" t="str">
        <f>①データ入力用!$B$3</f>
        <v>申請日</v>
      </c>
      <c r="C2" s="77" t="str">
        <f>①データ入力用!B4</f>
        <v>申請の【新規・変更】の別</v>
      </c>
      <c r="D2" s="3" t="str">
        <f>①データ入力用!B5</f>
        <v>登録都道府県名</v>
      </c>
      <c r="E2" s="76" t="str">
        <f>①データ入力用!B6</f>
        <v>登録市町村名（県大地区会予選会出場地区）</v>
      </c>
      <c r="F2" s="71" t="str">
        <f>①データ入力用!B7</f>
        <v>主な活動会場名（市町村名）</v>
      </c>
      <c r="G2" s="72"/>
      <c r="H2" s="255"/>
      <c r="I2" s="255"/>
      <c r="J2" s="256" t="str">
        <f>①データ入力用!B8</f>
        <v>活動日（曜日）</v>
      </c>
      <c r="K2" s="257"/>
      <c r="L2" s="71" t="s">
        <v>126</v>
      </c>
      <c r="M2" s="74"/>
      <c r="N2" s="73"/>
      <c r="O2" s="73"/>
      <c r="P2" s="73"/>
      <c r="Q2" s="24"/>
      <c r="R2" s="3" t="str">
        <f>I11</f>
        <v>協会登録用</v>
      </c>
      <c r="S2" s="76" t="str">
        <f>E2</f>
        <v>登録市町村名（県大地区会予選会出場地区）</v>
      </c>
      <c r="T2" s="3" t="str">
        <f>D2</f>
        <v>登録都道府県名</v>
      </c>
    </row>
    <row r="3" spans="1:20" s="85" customFormat="1" x14ac:dyDescent="0.85">
      <c r="A3" s="78">
        <v>1</v>
      </c>
      <c r="B3" s="114" t="str">
        <f>①データ入力用!$D$3</f>
        <v>//</v>
      </c>
      <c r="C3" s="78">
        <f>①データ入力用!D4</f>
        <v>0</v>
      </c>
      <c r="D3" s="272" t="str">
        <f>①データ入力用!D5</f>
        <v>埼玉県</v>
      </c>
      <c r="E3" s="78">
        <f>①データ入力用!D6</f>
        <v>0</v>
      </c>
      <c r="F3" s="79">
        <f>①データ入力用!D7</f>
        <v>0</v>
      </c>
      <c r="G3" s="80"/>
      <c r="H3" s="258"/>
      <c r="I3" s="258"/>
      <c r="J3" s="259">
        <f>①データ入力用!D8</f>
        <v>0</v>
      </c>
      <c r="K3" s="260"/>
      <c r="L3" s="81" t="s">
        <v>127</v>
      </c>
      <c r="M3" s="82">
        <f>①データ入力用!D33</f>
        <v>0</v>
      </c>
      <c r="N3" s="83" t="str">
        <f>CONCATENATE(①データ入力用!D34,①データ入力用!D35,①データ入力用!D36,①データ入力用!D37,I1,①データ入力用!D38)</f>
        <v>　</v>
      </c>
      <c r="O3" s="80"/>
      <c r="P3" s="80"/>
      <c r="Q3" s="84"/>
      <c r="R3" s="113">
        <f>I12</f>
        <v>0</v>
      </c>
      <c r="S3" s="113">
        <f>E3</f>
        <v>0</v>
      </c>
      <c r="T3" s="113" t="str">
        <f>D3</f>
        <v>埼玉県</v>
      </c>
    </row>
    <row r="4" spans="1:20" x14ac:dyDescent="0.85">
      <c r="H4"/>
      <c r="I4"/>
      <c r="J4"/>
      <c r="K4"/>
      <c r="R4"/>
      <c r="T4" s="65"/>
    </row>
    <row r="5" spans="1:20" s="1" customFormat="1" ht="52.8" x14ac:dyDescent="0.85">
      <c r="A5" s="14">
        <v>2</v>
      </c>
      <c r="B5" s="144" t="str">
        <f>①データ入力用!$B$9</f>
        <v>団体登録の種類（男子・女子・共通）</v>
      </c>
      <c r="C5" s="3" t="str">
        <f>①データ入力用!B10</f>
        <v>中学生会員数</v>
      </c>
      <c r="D5" s="3" t="str">
        <f>①データ入力用!C10</f>
        <v>男子１年</v>
      </c>
      <c r="E5" s="3" t="str">
        <f>①データ入力用!C11</f>
        <v>男子２年</v>
      </c>
      <c r="F5" s="3" t="str">
        <f>①データ入力用!C12</f>
        <v>男子３年</v>
      </c>
      <c r="G5" s="3" t="str">
        <f>①データ入力用!C13</f>
        <v>小計（男子）</v>
      </c>
      <c r="H5" s="3" t="str">
        <f>①データ入力用!C14</f>
        <v>女子１年</v>
      </c>
      <c r="I5" s="3" t="str">
        <f>①データ入力用!C15</f>
        <v>女子２年</v>
      </c>
      <c r="J5" s="3" t="str">
        <f>①データ入力用!C16</f>
        <v>女子３年</v>
      </c>
      <c r="K5" s="3" t="str">
        <f>①データ入力用!C17</f>
        <v>小計（女子）</v>
      </c>
      <c r="L5" s="3" t="str">
        <f>①データ入力用!C18</f>
        <v>合計</v>
      </c>
      <c r="M5" s="14"/>
      <c r="N5" s="14"/>
      <c r="O5" s="14"/>
      <c r="P5" s="14"/>
      <c r="Q5" s="14"/>
      <c r="R5" s="3" t="str">
        <f>I11</f>
        <v>協会登録用</v>
      </c>
      <c r="S5" s="76" t="str">
        <f>E2</f>
        <v>登録市町村名（県大地区会予選会出場地区）</v>
      </c>
      <c r="T5" s="3" t="str">
        <f>D2</f>
        <v>登録都道府県名</v>
      </c>
    </row>
    <row r="6" spans="1:20" s="88" customFormat="1" ht="35.4" x14ac:dyDescent="0.85">
      <c r="A6" s="86">
        <v>2</v>
      </c>
      <c r="B6" s="143">
        <f>①データ入力用!$D$9</f>
        <v>0</v>
      </c>
      <c r="C6" s="87" t="str">
        <f>$C$5</f>
        <v>中学生会員数</v>
      </c>
      <c r="D6" s="112">
        <f>①データ入力用!D10</f>
        <v>0</v>
      </c>
      <c r="E6" s="112">
        <f>①データ入力用!D11</f>
        <v>0</v>
      </c>
      <c r="F6" s="112">
        <f>①データ入力用!D12</f>
        <v>0</v>
      </c>
      <c r="G6" s="112">
        <f>①データ入力用!D13</f>
        <v>0</v>
      </c>
      <c r="H6" s="112">
        <f>①データ入力用!D14</f>
        <v>0</v>
      </c>
      <c r="I6" s="112">
        <f>①データ入力用!D15</f>
        <v>0</v>
      </c>
      <c r="J6" s="112">
        <f>①データ入力用!D16</f>
        <v>0</v>
      </c>
      <c r="K6" s="112">
        <f>①データ入力用!D17</f>
        <v>0</v>
      </c>
      <c r="L6" s="112">
        <f>①データ入力用!D18</f>
        <v>0</v>
      </c>
      <c r="M6" s="112"/>
      <c r="N6" s="112"/>
      <c r="O6" s="112"/>
      <c r="P6" s="112"/>
      <c r="Q6" s="112"/>
      <c r="R6" s="112">
        <f>I12</f>
        <v>0</v>
      </c>
      <c r="S6" s="112">
        <f>E3</f>
        <v>0</v>
      </c>
      <c r="T6" s="112" t="str">
        <f>D3</f>
        <v>埼玉県</v>
      </c>
    </row>
    <row r="7" spans="1:20" x14ac:dyDescent="0.85">
      <c r="H7"/>
      <c r="R7"/>
      <c r="T7" s="65"/>
    </row>
    <row r="8" spans="1:20" s="1" customFormat="1" ht="52.8" x14ac:dyDescent="0.85">
      <c r="A8" s="14">
        <v>3</v>
      </c>
      <c r="B8" s="76" t="str">
        <f>①データ入力用!B19</f>
        <v>大会参加予定希望種目及び出場予定数</v>
      </c>
      <c r="C8" s="3" t="str">
        <f>①データ入力用!C19</f>
        <v>男子団体戦</v>
      </c>
      <c r="D8" s="3" t="str">
        <f>①データ入力用!C20</f>
        <v>男子個人戦ダブルス</v>
      </c>
      <c r="E8" s="3" t="str">
        <f>①データ入力用!C21</f>
        <v>男子個人戦シングルス</v>
      </c>
      <c r="F8" s="3" t="str">
        <f>①データ入力用!C22</f>
        <v>女子団体戦</v>
      </c>
      <c r="G8" s="3" t="str">
        <f>①データ入力用!C23</f>
        <v>女子個人戦ダブルス</v>
      </c>
      <c r="H8" s="3" t="str">
        <f>①データ入力用!C24</f>
        <v>女子個人戦シングルス</v>
      </c>
      <c r="I8" s="66"/>
      <c r="J8" s="14"/>
      <c r="K8" s="14"/>
      <c r="L8" s="14"/>
      <c r="M8" s="14"/>
      <c r="N8" s="14"/>
      <c r="O8" s="14"/>
      <c r="P8" s="14"/>
      <c r="Q8" s="14"/>
      <c r="R8" s="3" t="str">
        <f>$I$11</f>
        <v>協会登録用</v>
      </c>
      <c r="S8" s="76" t="str">
        <f>E2</f>
        <v>登録市町村名（県大地区会予選会出場地区）</v>
      </c>
      <c r="T8" s="3" t="str">
        <f>D2</f>
        <v>登録都道府県名</v>
      </c>
    </row>
    <row r="9" spans="1:20" s="91" customFormat="1" ht="39.6" x14ac:dyDescent="0.85">
      <c r="A9" s="89">
        <v>3</v>
      </c>
      <c r="B9" s="90" t="str">
        <f>$B$8</f>
        <v>大会参加予定希望種目及び出場予定数</v>
      </c>
      <c r="C9" s="110">
        <f>①データ入力用!D19</f>
        <v>0</v>
      </c>
      <c r="D9" s="110">
        <f>①データ入力用!D20</f>
        <v>0</v>
      </c>
      <c r="E9" s="110">
        <f>①データ入力用!D21</f>
        <v>0</v>
      </c>
      <c r="F9" s="110">
        <f>①データ入力用!D22</f>
        <v>0</v>
      </c>
      <c r="G9" s="110">
        <f>①データ入力用!D23</f>
        <v>0</v>
      </c>
      <c r="H9" s="110">
        <f>①データ入力用!D24</f>
        <v>0</v>
      </c>
      <c r="I9" s="111"/>
      <c r="J9" s="110"/>
      <c r="K9" s="110"/>
      <c r="L9" s="110"/>
      <c r="M9" s="110"/>
      <c r="N9" s="110"/>
      <c r="O9" s="110"/>
      <c r="P9" s="110"/>
      <c r="Q9" s="110"/>
      <c r="R9" s="110">
        <f>$I$12</f>
        <v>0</v>
      </c>
      <c r="S9" s="110">
        <f>E3</f>
        <v>0</v>
      </c>
      <c r="T9" s="110" t="str">
        <f>D3</f>
        <v>埼玉県</v>
      </c>
    </row>
    <row r="10" spans="1:20" x14ac:dyDescent="0.85">
      <c r="R10"/>
      <c r="S10" s="65"/>
    </row>
    <row r="11" spans="1:20" s="1" customFormat="1" ht="52.8" x14ac:dyDescent="0.85">
      <c r="A11" s="14">
        <v>4</v>
      </c>
      <c r="B11" s="14" t="str">
        <f>①データ入力用!B25</f>
        <v>団体名</v>
      </c>
      <c r="C11" s="115" t="str">
        <f>①データ入力用!C25</f>
        <v>正式名称</v>
      </c>
      <c r="D11" s="73"/>
      <c r="E11" s="24"/>
      <c r="F11" s="115" t="str">
        <f>①データ入力用!C26</f>
        <v>フリガナ</v>
      </c>
      <c r="G11" s="73"/>
      <c r="H11" s="24"/>
      <c r="I11" s="71" t="str">
        <f>①データ入力用!C27</f>
        <v>協会登録用</v>
      </c>
      <c r="J11" s="73" t="str">
        <f>①データ入力用!C28</f>
        <v>フリガナ</v>
      </c>
      <c r="K11" s="24"/>
      <c r="L11" s="71" t="str">
        <f>①データ入力用!C29</f>
        <v>プログラム対戦表用</v>
      </c>
      <c r="M11" s="73" t="str">
        <f>①データ入力用!C30</f>
        <v>フリガナ</v>
      </c>
      <c r="N11" s="24"/>
      <c r="O11" s="261" t="str">
        <f>①データ入力用!C31</f>
        <v>背面ゼッケン用</v>
      </c>
      <c r="P11" s="262" t="str">
        <f>①データ入力用!C32</f>
        <v>フリガナ</v>
      </c>
      <c r="Q11" s="163"/>
      <c r="R11" s="3" t="str">
        <f>$I$11</f>
        <v>協会登録用</v>
      </c>
      <c r="S11" s="76" t="str">
        <f>E2</f>
        <v>登録市町村名（県大地区会予選会出場地区）</v>
      </c>
      <c r="T11" s="3" t="str">
        <f>D2</f>
        <v>登録都道府県名</v>
      </c>
    </row>
    <row r="12" spans="1:20" s="93" customFormat="1" x14ac:dyDescent="0.85">
      <c r="A12" s="92">
        <v>4</v>
      </c>
      <c r="B12" s="109" t="str">
        <f>$B$11</f>
        <v>団体名</v>
      </c>
      <c r="C12" s="263">
        <f>①データ入力用!D25</f>
        <v>0</v>
      </c>
      <c r="D12" s="264"/>
      <c r="E12" s="265"/>
      <c r="F12" s="263">
        <f>①データ入力用!D26</f>
        <v>0</v>
      </c>
      <c r="G12" s="266"/>
      <c r="H12" s="265"/>
      <c r="I12" s="267">
        <f>①データ入力用!D27</f>
        <v>0</v>
      </c>
      <c r="J12" s="264">
        <f>①データ入力用!D28</f>
        <v>0</v>
      </c>
      <c r="K12" s="265"/>
      <c r="L12" s="267">
        <f>①データ入力用!D29</f>
        <v>0</v>
      </c>
      <c r="M12" s="264">
        <f>①データ入力用!D30</f>
        <v>0</v>
      </c>
      <c r="N12" s="265"/>
      <c r="O12" s="268">
        <f>①データ入力用!D31</f>
        <v>0</v>
      </c>
      <c r="P12" s="269">
        <f>①データ入力用!D32</f>
        <v>0</v>
      </c>
      <c r="Q12" s="270"/>
      <c r="R12" s="109">
        <f>$I$12</f>
        <v>0</v>
      </c>
      <c r="S12" s="109">
        <f>E3</f>
        <v>0</v>
      </c>
      <c r="T12" s="109" t="str">
        <f>D3</f>
        <v>埼玉県</v>
      </c>
    </row>
    <row r="13" spans="1:20" x14ac:dyDescent="0.85">
      <c r="H13"/>
      <c r="I13"/>
      <c r="K13" s="64"/>
      <c r="L13" s="64"/>
      <c r="M13" s="64"/>
    </row>
    <row r="14" spans="1:20" s="63" customFormat="1" ht="53.1" x14ac:dyDescent="0.85">
      <c r="A14" s="67">
        <v>5</v>
      </c>
      <c r="B14" s="67"/>
      <c r="C14" s="67" t="str">
        <f>①データ入力用!C184</f>
        <v>氏</v>
      </c>
      <c r="D14" s="67" t="str">
        <f>①データ入力用!C185</f>
        <v>名</v>
      </c>
      <c r="E14" s="67" t="str">
        <f>①データ入力用!C186</f>
        <v>フリガナ（氏）</v>
      </c>
      <c r="F14" s="67" t="str">
        <f>①データ入力用!C187</f>
        <v>フリガナ（名）</v>
      </c>
      <c r="G14" s="67" t="str">
        <f>①データ入力用!C188</f>
        <v>性別</v>
      </c>
      <c r="H14" s="68" t="str">
        <f>①データ入力用!C189</f>
        <v>生年月日</v>
      </c>
      <c r="I14" s="68" t="str">
        <f>①データ入力用!$C$190</f>
        <v>年齢（申請時）</v>
      </c>
      <c r="J14" s="69" t="str">
        <f>①データ入力用!C191</f>
        <v>会員番号</v>
      </c>
      <c r="K14" s="69" t="s">
        <v>125</v>
      </c>
      <c r="L14" s="69" t="str">
        <f>①データ入力用!$C$70</f>
        <v>FAX電話番号</v>
      </c>
      <c r="M14" s="70" t="s">
        <v>66</v>
      </c>
      <c r="N14" s="75" t="str">
        <f>①データ入力用!C192</f>
        <v>日本スポーツ協会公認スポーツ指導者（バドミントン）資格</v>
      </c>
      <c r="O14" s="75" t="str">
        <f>①データ入力用!C193</f>
        <v>＊上記で未取得者は、取得予定時期</v>
      </c>
      <c r="P14" s="75" t="str">
        <f>①データ入力用!C194</f>
        <v>日本バドミントン協会公認審判
員資格（３級以上）</v>
      </c>
      <c r="Q14" s="75" t="str">
        <f>①データ入力用!C195</f>
        <v>＊上記で未取得者は、取得予定時期</v>
      </c>
      <c r="R14" s="67" t="str">
        <f>$I$11</f>
        <v>協会登録用</v>
      </c>
      <c r="S14" s="76" t="str">
        <f>E2</f>
        <v>登録市町村名（県大地区会予選会出場地区）</v>
      </c>
      <c r="T14" s="3" t="str">
        <f>D2</f>
        <v>登録都道府県名</v>
      </c>
    </row>
    <row r="15" spans="1:20" s="95" customFormat="1" x14ac:dyDescent="0.85">
      <c r="A15" s="94">
        <v>5</v>
      </c>
      <c r="B15" s="94" t="str">
        <f>①データ入力用!B33</f>
        <v>代表者</v>
      </c>
      <c r="C15" s="94">
        <f>①データ入力用!D39</f>
        <v>0</v>
      </c>
      <c r="D15" s="94">
        <f>①データ入力用!D40</f>
        <v>0</v>
      </c>
      <c r="E15" s="94">
        <f>①データ入力用!D41</f>
        <v>0</v>
      </c>
      <c r="F15" s="94">
        <f>①データ入力用!D42</f>
        <v>0</v>
      </c>
      <c r="G15" s="94">
        <f>①データ入力用!D43</f>
        <v>0</v>
      </c>
      <c r="H15" s="106">
        <f>①データ入力用!D44</f>
        <v>0</v>
      </c>
      <c r="I15" s="146" t="e">
        <f>①データ入力用!$D$45</f>
        <v>#VALUE!</v>
      </c>
      <c r="J15" s="94">
        <f>①データ入力用!D46</f>
        <v>0</v>
      </c>
      <c r="K15" s="94">
        <f>①データ入力用!D47</f>
        <v>0</v>
      </c>
      <c r="L15" s="94">
        <f>①データ入力用!$D$48</f>
        <v>0</v>
      </c>
      <c r="M15" s="94">
        <f>①データ入力用!D49</f>
        <v>0</v>
      </c>
      <c r="N15" s="94">
        <f>①データ入力用!D50</f>
        <v>0</v>
      </c>
      <c r="O15" s="94">
        <f>①データ入力用!D51</f>
        <v>0</v>
      </c>
      <c r="P15" s="94">
        <f>①データ入力用!D52</f>
        <v>0</v>
      </c>
      <c r="Q15" s="94">
        <f>①データ入力用!D53</f>
        <v>0</v>
      </c>
      <c r="R15" s="94">
        <f t="shared" ref="R15:R26" si="0">$I$12</f>
        <v>0</v>
      </c>
      <c r="S15" s="94">
        <f t="shared" ref="S15:S26" si="1">$E$3</f>
        <v>0</v>
      </c>
      <c r="T15" s="94" t="str">
        <f t="shared" ref="T15:T26" si="2">$D$3</f>
        <v>埼玉県</v>
      </c>
    </row>
    <row r="16" spans="1:20" s="97" customFormat="1" x14ac:dyDescent="0.85">
      <c r="A16" s="96">
        <v>5</v>
      </c>
      <c r="B16" s="96" t="str">
        <f>①データ入力用!B54</f>
        <v>事務担当者
（管理者）</v>
      </c>
      <c r="C16" s="96">
        <f>①データ入力用!D61</f>
        <v>0</v>
      </c>
      <c r="D16" s="96">
        <f>①データ入力用!D62</f>
        <v>0</v>
      </c>
      <c r="E16" s="96">
        <f>①データ入力用!D63</f>
        <v>0</v>
      </c>
      <c r="F16" s="96">
        <f>①データ入力用!D64</f>
        <v>0</v>
      </c>
      <c r="G16" s="96">
        <f>①データ入力用!D65</f>
        <v>0</v>
      </c>
      <c r="H16" s="107" t="str">
        <f>①データ入力用!D66</f>
        <v>//</v>
      </c>
      <c r="I16" s="147" t="e">
        <f>①データ入力用!$D$67</f>
        <v>#VALUE!</v>
      </c>
      <c r="J16" s="96">
        <f>①データ入力用!D68</f>
        <v>0</v>
      </c>
      <c r="K16" s="96">
        <f>①データ入力用!D69</f>
        <v>0</v>
      </c>
      <c r="L16" s="96">
        <f>①データ入力用!$D$70</f>
        <v>0</v>
      </c>
      <c r="M16" s="96">
        <f>①データ入力用!D71</f>
        <v>0</v>
      </c>
      <c r="N16" s="96">
        <f>①データ入力用!D72</f>
        <v>0</v>
      </c>
      <c r="O16" s="96">
        <f>①データ入力用!D73</f>
        <v>0</v>
      </c>
      <c r="P16" s="96">
        <f>①データ入力用!D74</f>
        <v>0</v>
      </c>
      <c r="Q16" s="96">
        <f>①データ入力用!D75</f>
        <v>0</v>
      </c>
      <c r="R16" s="96">
        <f t="shared" si="0"/>
        <v>0</v>
      </c>
      <c r="S16" s="96">
        <f t="shared" si="1"/>
        <v>0</v>
      </c>
      <c r="T16" s="96" t="str">
        <f t="shared" si="2"/>
        <v>埼玉県</v>
      </c>
    </row>
    <row r="17" spans="1:20" s="99" customFormat="1" x14ac:dyDescent="0.85">
      <c r="A17" s="98">
        <v>5</v>
      </c>
      <c r="B17" s="98" t="str">
        <f>①データ入力用!B76</f>
        <v>指導者１</v>
      </c>
      <c r="C17" s="98">
        <f>①データ入力用!D76</f>
        <v>0</v>
      </c>
      <c r="D17" s="98">
        <f>①データ入力用!D77</f>
        <v>0</v>
      </c>
      <c r="E17" s="98">
        <f>①データ入力用!D78</f>
        <v>0</v>
      </c>
      <c r="F17" s="98">
        <f>①データ入力用!D79</f>
        <v>0</v>
      </c>
      <c r="G17" s="98">
        <f>①データ入力用!D80</f>
        <v>0</v>
      </c>
      <c r="H17" s="108" t="str">
        <f>①データ入力用!D81</f>
        <v>//</v>
      </c>
      <c r="I17" s="148" t="e">
        <f>①データ入力用!$D$82</f>
        <v>#VALUE!</v>
      </c>
      <c r="J17" s="98">
        <f>①データ入力用!D83</f>
        <v>0</v>
      </c>
      <c r="K17" s="98" t="s">
        <v>128</v>
      </c>
      <c r="L17" s="98" t="s">
        <v>128</v>
      </c>
      <c r="M17" s="98" t="s">
        <v>128</v>
      </c>
      <c r="N17" s="98">
        <f>①データ入力用!D84</f>
        <v>0</v>
      </c>
      <c r="O17" s="98">
        <f>①データ入力用!D85</f>
        <v>0</v>
      </c>
      <c r="P17" s="98">
        <f>①データ入力用!D86</f>
        <v>0</v>
      </c>
      <c r="Q17" s="98">
        <f>①データ入力用!D87</f>
        <v>0</v>
      </c>
      <c r="R17" s="98">
        <f t="shared" si="0"/>
        <v>0</v>
      </c>
      <c r="S17" s="98">
        <f t="shared" si="1"/>
        <v>0</v>
      </c>
      <c r="T17" s="98" t="str">
        <f t="shared" si="2"/>
        <v>埼玉県</v>
      </c>
    </row>
    <row r="18" spans="1:20" s="99" customFormat="1" x14ac:dyDescent="0.85">
      <c r="A18" s="100">
        <v>5</v>
      </c>
      <c r="B18" s="100" t="str">
        <f>①データ入力用!B88</f>
        <v>指導者２</v>
      </c>
      <c r="C18" s="100">
        <f>①データ入力用!D88</f>
        <v>0</v>
      </c>
      <c r="D18" s="100">
        <f>①データ入力用!D89</f>
        <v>0</v>
      </c>
      <c r="E18" s="100">
        <f>①データ入力用!D90</f>
        <v>0</v>
      </c>
      <c r="F18" s="100">
        <f>①データ入力用!D91</f>
        <v>0</v>
      </c>
      <c r="G18" s="100">
        <f>①データ入力用!D92</f>
        <v>0</v>
      </c>
      <c r="H18" s="101" t="str">
        <f>①データ入力用!D93</f>
        <v>//</v>
      </c>
      <c r="I18" s="149" t="e">
        <f>①データ入力用!$D$94</f>
        <v>#VALUE!</v>
      </c>
      <c r="J18" s="100">
        <f>①データ入力用!D95</f>
        <v>0</v>
      </c>
      <c r="K18" s="100" t="s">
        <v>128</v>
      </c>
      <c r="L18" s="100" t="s">
        <v>128</v>
      </c>
      <c r="M18" s="100" t="s">
        <v>128</v>
      </c>
      <c r="N18" s="100">
        <f>①データ入力用!D96</f>
        <v>0</v>
      </c>
      <c r="O18" s="100">
        <f>①データ入力用!D97</f>
        <v>0</v>
      </c>
      <c r="P18" s="100">
        <f>①データ入力用!D98</f>
        <v>0</v>
      </c>
      <c r="Q18" s="100">
        <f>①データ入力用!D99</f>
        <v>0</v>
      </c>
      <c r="R18" s="100">
        <f t="shared" si="0"/>
        <v>0</v>
      </c>
      <c r="S18" s="100">
        <f t="shared" si="1"/>
        <v>0</v>
      </c>
      <c r="T18" s="100" t="str">
        <f t="shared" si="2"/>
        <v>埼玉県</v>
      </c>
    </row>
    <row r="19" spans="1:20" s="99" customFormat="1" x14ac:dyDescent="0.85">
      <c r="A19" s="100">
        <v>5</v>
      </c>
      <c r="B19" s="100" t="str">
        <f>①データ入力用!B100</f>
        <v>指導者３</v>
      </c>
      <c r="C19" s="100">
        <f>①データ入力用!D100</f>
        <v>0</v>
      </c>
      <c r="D19" s="100">
        <f>①データ入力用!D101</f>
        <v>0</v>
      </c>
      <c r="E19" s="100">
        <f>①データ入力用!D102</f>
        <v>0</v>
      </c>
      <c r="F19" s="100">
        <f>①データ入力用!D103</f>
        <v>0</v>
      </c>
      <c r="G19" s="100">
        <f>①データ入力用!D104</f>
        <v>0</v>
      </c>
      <c r="H19" s="101" t="str">
        <f>①データ入力用!D105</f>
        <v>//</v>
      </c>
      <c r="I19" s="149" t="e">
        <f>①データ入力用!$D$106</f>
        <v>#VALUE!</v>
      </c>
      <c r="J19" s="100">
        <f>①データ入力用!D107</f>
        <v>0</v>
      </c>
      <c r="K19" s="100" t="s">
        <v>128</v>
      </c>
      <c r="L19" s="100" t="s">
        <v>128</v>
      </c>
      <c r="M19" s="100" t="s">
        <v>128</v>
      </c>
      <c r="N19" s="100">
        <f>①データ入力用!D108</f>
        <v>0</v>
      </c>
      <c r="O19" s="100">
        <f>①データ入力用!D109</f>
        <v>0</v>
      </c>
      <c r="P19" s="100">
        <f>①データ入力用!D110</f>
        <v>0</v>
      </c>
      <c r="Q19" s="100">
        <f>①データ入力用!D111</f>
        <v>0</v>
      </c>
      <c r="R19" s="100">
        <f t="shared" si="0"/>
        <v>0</v>
      </c>
      <c r="S19" s="100">
        <f t="shared" si="1"/>
        <v>0</v>
      </c>
      <c r="T19" s="100" t="str">
        <f t="shared" si="2"/>
        <v>埼玉県</v>
      </c>
    </row>
    <row r="20" spans="1:20" s="99" customFormat="1" x14ac:dyDescent="0.85">
      <c r="A20" s="100">
        <v>5</v>
      </c>
      <c r="B20" s="100" t="str">
        <f>①データ入力用!B112</f>
        <v>指導者４</v>
      </c>
      <c r="C20" s="100">
        <f>①データ入力用!D112</f>
        <v>0</v>
      </c>
      <c r="D20" s="100">
        <f>①データ入力用!D113</f>
        <v>0</v>
      </c>
      <c r="E20" s="100">
        <f>①データ入力用!D114</f>
        <v>0</v>
      </c>
      <c r="F20" s="100">
        <f>①データ入力用!D115</f>
        <v>0</v>
      </c>
      <c r="G20" s="100">
        <f>①データ入力用!D116</f>
        <v>0</v>
      </c>
      <c r="H20" s="101" t="str">
        <f>①データ入力用!D117</f>
        <v>//</v>
      </c>
      <c r="I20" s="149" t="e">
        <f>①データ入力用!$D$118</f>
        <v>#VALUE!</v>
      </c>
      <c r="J20" s="100">
        <f>①データ入力用!D119</f>
        <v>0</v>
      </c>
      <c r="K20" s="100" t="s">
        <v>128</v>
      </c>
      <c r="L20" s="100" t="s">
        <v>128</v>
      </c>
      <c r="M20" s="100" t="s">
        <v>128</v>
      </c>
      <c r="N20" s="100">
        <f>①データ入力用!D120</f>
        <v>0</v>
      </c>
      <c r="O20" s="100">
        <f>①データ入力用!D121</f>
        <v>0</v>
      </c>
      <c r="P20" s="100">
        <f>①データ入力用!D122</f>
        <v>0</v>
      </c>
      <c r="Q20" s="100">
        <f>①データ入力用!D123</f>
        <v>0</v>
      </c>
      <c r="R20" s="100">
        <f t="shared" si="0"/>
        <v>0</v>
      </c>
      <c r="S20" s="100">
        <f t="shared" si="1"/>
        <v>0</v>
      </c>
      <c r="T20" s="100" t="str">
        <f t="shared" si="2"/>
        <v>埼玉県</v>
      </c>
    </row>
    <row r="21" spans="1:20" s="99" customFormat="1" x14ac:dyDescent="0.85">
      <c r="A21" s="100">
        <v>5</v>
      </c>
      <c r="B21" s="100" t="str">
        <f>①データ入力用!B124</f>
        <v>指導者５</v>
      </c>
      <c r="C21" s="100">
        <f>①データ入力用!D124</f>
        <v>0</v>
      </c>
      <c r="D21" s="100">
        <f>①データ入力用!D125</f>
        <v>0</v>
      </c>
      <c r="E21" s="100">
        <f>①データ入力用!D126</f>
        <v>0</v>
      </c>
      <c r="F21" s="100">
        <f>①データ入力用!D127</f>
        <v>0</v>
      </c>
      <c r="G21" s="100">
        <f>①データ入力用!D128</f>
        <v>0</v>
      </c>
      <c r="H21" s="101" t="str">
        <f>①データ入力用!D129</f>
        <v>//</v>
      </c>
      <c r="I21" s="149" t="e">
        <f>①データ入力用!$D$130</f>
        <v>#VALUE!</v>
      </c>
      <c r="J21" s="100">
        <f>①データ入力用!D131</f>
        <v>0</v>
      </c>
      <c r="K21" s="100" t="s">
        <v>128</v>
      </c>
      <c r="L21" s="100" t="s">
        <v>128</v>
      </c>
      <c r="M21" s="100" t="s">
        <v>128</v>
      </c>
      <c r="N21" s="100">
        <f>①データ入力用!D132</f>
        <v>0</v>
      </c>
      <c r="O21" s="100">
        <f>①データ入力用!D133</f>
        <v>0</v>
      </c>
      <c r="P21" s="100">
        <f>①データ入力用!D134</f>
        <v>0</v>
      </c>
      <c r="Q21" s="100">
        <f>①データ入力用!D135</f>
        <v>0</v>
      </c>
      <c r="R21" s="100">
        <f t="shared" si="0"/>
        <v>0</v>
      </c>
      <c r="S21" s="100">
        <f t="shared" si="1"/>
        <v>0</v>
      </c>
      <c r="T21" s="100" t="str">
        <f t="shared" si="2"/>
        <v>埼玉県</v>
      </c>
    </row>
    <row r="22" spans="1:20" s="99" customFormat="1" x14ac:dyDescent="0.85">
      <c r="A22" s="100">
        <v>5</v>
      </c>
      <c r="B22" s="100" t="str">
        <f>①データ入力用!B136</f>
        <v>指導者６</v>
      </c>
      <c r="C22" s="100">
        <f>①データ入力用!D136</f>
        <v>0</v>
      </c>
      <c r="D22" s="100">
        <f>①データ入力用!D137</f>
        <v>0</v>
      </c>
      <c r="E22" s="100">
        <f>①データ入力用!D138</f>
        <v>0</v>
      </c>
      <c r="F22" s="100">
        <f>①データ入力用!D139</f>
        <v>0</v>
      </c>
      <c r="G22" s="100">
        <f>①データ入力用!D140</f>
        <v>0</v>
      </c>
      <c r="H22" s="101" t="str">
        <f>①データ入力用!D141</f>
        <v>//</v>
      </c>
      <c r="I22" s="149" t="e">
        <f>①データ入力用!$D$142</f>
        <v>#VALUE!</v>
      </c>
      <c r="J22" s="100">
        <f>①データ入力用!D143</f>
        <v>0</v>
      </c>
      <c r="K22" s="100" t="s">
        <v>128</v>
      </c>
      <c r="L22" s="100" t="s">
        <v>128</v>
      </c>
      <c r="M22" s="100" t="s">
        <v>128</v>
      </c>
      <c r="N22" s="100">
        <f>①データ入力用!D144</f>
        <v>0</v>
      </c>
      <c r="O22" s="100">
        <f>①データ入力用!D145</f>
        <v>0</v>
      </c>
      <c r="P22" s="100">
        <f>①データ入力用!D146</f>
        <v>0</v>
      </c>
      <c r="Q22" s="100">
        <f>①データ入力用!D147</f>
        <v>0</v>
      </c>
      <c r="R22" s="100">
        <f t="shared" si="0"/>
        <v>0</v>
      </c>
      <c r="S22" s="100">
        <f t="shared" si="1"/>
        <v>0</v>
      </c>
      <c r="T22" s="100" t="str">
        <f t="shared" si="2"/>
        <v>埼玉県</v>
      </c>
    </row>
    <row r="23" spans="1:20" s="99" customFormat="1" x14ac:dyDescent="0.85">
      <c r="A23" s="100">
        <v>5</v>
      </c>
      <c r="B23" s="100" t="str">
        <f>①データ入力用!B148</f>
        <v>指導者７</v>
      </c>
      <c r="C23" s="100">
        <f>①データ入力用!D148</f>
        <v>0</v>
      </c>
      <c r="D23" s="100">
        <f>①データ入力用!D149</f>
        <v>0</v>
      </c>
      <c r="E23" s="100">
        <f>①データ入力用!D150</f>
        <v>0</v>
      </c>
      <c r="F23" s="100">
        <f>①データ入力用!D151</f>
        <v>0</v>
      </c>
      <c r="G23" s="100">
        <f>①データ入力用!D152</f>
        <v>0</v>
      </c>
      <c r="H23" s="101" t="str">
        <f>①データ入力用!D153</f>
        <v>//</v>
      </c>
      <c r="I23" s="149" t="e">
        <f>①データ入力用!$D$154</f>
        <v>#VALUE!</v>
      </c>
      <c r="J23" s="102">
        <f>①データ入力用!D155</f>
        <v>0</v>
      </c>
      <c r="K23" s="100" t="s">
        <v>128</v>
      </c>
      <c r="L23" s="100" t="s">
        <v>128</v>
      </c>
      <c r="M23" s="100" t="s">
        <v>128</v>
      </c>
      <c r="N23" s="100">
        <f>①データ入力用!D156</f>
        <v>0</v>
      </c>
      <c r="O23" s="100">
        <f>①データ入力用!D157</f>
        <v>0</v>
      </c>
      <c r="P23" s="100">
        <f>①データ入力用!D158</f>
        <v>0</v>
      </c>
      <c r="Q23" s="100">
        <f>①データ入力用!D159</f>
        <v>0</v>
      </c>
      <c r="R23" s="100">
        <f t="shared" si="0"/>
        <v>0</v>
      </c>
      <c r="S23" s="100">
        <f t="shared" si="1"/>
        <v>0</v>
      </c>
      <c r="T23" s="100" t="str">
        <f t="shared" si="2"/>
        <v>埼玉県</v>
      </c>
    </row>
    <row r="24" spans="1:20" s="99" customFormat="1" x14ac:dyDescent="0.85">
      <c r="A24" s="100">
        <v>5</v>
      </c>
      <c r="B24" s="100" t="str">
        <f>①データ入力用!B160</f>
        <v>指導者８</v>
      </c>
      <c r="C24" s="100">
        <f>①データ入力用!D160</f>
        <v>0</v>
      </c>
      <c r="D24" s="100">
        <f>①データ入力用!D161</f>
        <v>0</v>
      </c>
      <c r="E24" s="100">
        <f>①データ入力用!D162</f>
        <v>0</v>
      </c>
      <c r="F24" s="100">
        <f>①データ入力用!D163</f>
        <v>0</v>
      </c>
      <c r="G24" s="100">
        <f>①データ入力用!D164</f>
        <v>0</v>
      </c>
      <c r="H24" s="101" t="str">
        <f>①データ入力用!D165</f>
        <v>//</v>
      </c>
      <c r="I24" s="149" t="e">
        <f>①データ入力用!$D$166</f>
        <v>#VALUE!</v>
      </c>
      <c r="J24" s="102">
        <f>①データ入力用!D167</f>
        <v>0</v>
      </c>
      <c r="K24" s="100" t="s">
        <v>128</v>
      </c>
      <c r="L24" s="100" t="s">
        <v>128</v>
      </c>
      <c r="M24" s="100" t="s">
        <v>128</v>
      </c>
      <c r="N24" s="100">
        <f>①データ入力用!D168</f>
        <v>0</v>
      </c>
      <c r="O24" s="100">
        <f>①データ入力用!D169</f>
        <v>0</v>
      </c>
      <c r="P24" s="100">
        <f>①データ入力用!D170</f>
        <v>0</v>
      </c>
      <c r="Q24" s="100">
        <f>①データ入力用!D171</f>
        <v>0</v>
      </c>
      <c r="R24" s="100">
        <f t="shared" si="0"/>
        <v>0</v>
      </c>
      <c r="S24" s="100">
        <f t="shared" si="1"/>
        <v>0</v>
      </c>
      <c r="T24" s="100" t="str">
        <f t="shared" si="2"/>
        <v>埼玉県</v>
      </c>
    </row>
    <row r="25" spans="1:20" s="99" customFormat="1" x14ac:dyDescent="0.85">
      <c r="A25" s="100">
        <v>5</v>
      </c>
      <c r="B25" s="100" t="str">
        <f>①データ入力用!B172</f>
        <v>指導者９</v>
      </c>
      <c r="C25" s="100">
        <f>①データ入力用!D172</f>
        <v>0</v>
      </c>
      <c r="D25" s="100">
        <f>①データ入力用!D173</f>
        <v>0</v>
      </c>
      <c r="E25" s="100">
        <f>①データ入力用!D174</f>
        <v>0</v>
      </c>
      <c r="F25" s="100">
        <f>①データ入力用!D175</f>
        <v>0</v>
      </c>
      <c r="G25" s="100">
        <f>①データ入力用!D176</f>
        <v>0</v>
      </c>
      <c r="H25" s="101" t="str">
        <f>①データ入力用!D177</f>
        <v>//</v>
      </c>
      <c r="I25" s="149" t="e">
        <f>①データ入力用!$D$178</f>
        <v>#VALUE!</v>
      </c>
      <c r="J25" s="102">
        <f>①データ入力用!D179</f>
        <v>0</v>
      </c>
      <c r="K25" s="100" t="s">
        <v>128</v>
      </c>
      <c r="L25" s="100" t="s">
        <v>128</v>
      </c>
      <c r="M25" s="100" t="s">
        <v>128</v>
      </c>
      <c r="N25" s="100">
        <f>①データ入力用!D180</f>
        <v>0</v>
      </c>
      <c r="O25" s="100">
        <f>①データ入力用!D181</f>
        <v>0</v>
      </c>
      <c r="P25" s="100">
        <f>①データ入力用!D182</f>
        <v>0</v>
      </c>
      <c r="Q25" s="100">
        <f>①データ入力用!D183</f>
        <v>0</v>
      </c>
      <c r="R25" s="100">
        <f t="shared" si="0"/>
        <v>0</v>
      </c>
      <c r="S25" s="100">
        <f t="shared" si="1"/>
        <v>0</v>
      </c>
      <c r="T25" s="100" t="str">
        <f t="shared" si="2"/>
        <v>埼玉県</v>
      </c>
    </row>
    <row r="26" spans="1:20" s="99" customFormat="1" x14ac:dyDescent="0.85">
      <c r="A26" s="103">
        <v>5</v>
      </c>
      <c r="B26" s="103" t="str">
        <f>①データ入力用!B184</f>
        <v>指導者１０</v>
      </c>
      <c r="C26" s="103">
        <f>①データ入力用!D184</f>
        <v>0</v>
      </c>
      <c r="D26" s="103">
        <f>①データ入力用!D185</f>
        <v>0</v>
      </c>
      <c r="E26" s="103">
        <f>①データ入力用!D186</f>
        <v>0</v>
      </c>
      <c r="F26" s="103">
        <f>①データ入力用!D187</f>
        <v>0</v>
      </c>
      <c r="G26" s="103">
        <f>①データ入力用!D188</f>
        <v>0</v>
      </c>
      <c r="H26" s="104" t="str">
        <f>①データ入力用!D189</f>
        <v>//</v>
      </c>
      <c r="I26" s="150" t="e">
        <f>①データ入力用!$D$190</f>
        <v>#VALUE!</v>
      </c>
      <c r="J26" s="105">
        <f>①データ入力用!D191</f>
        <v>0</v>
      </c>
      <c r="K26" s="103" t="s">
        <v>128</v>
      </c>
      <c r="L26" s="103" t="s">
        <v>128</v>
      </c>
      <c r="M26" s="103" t="s">
        <v>128</v>
      </c>
      <c r="N26" s="103">
        <f>①データ入力用!D192</f>
        <v>0</v>
      </c>
      <c r="O26" s="103">
        <f>①データ入力用!D193</f>
        <v>0</v>
      </c>
      <c r="P26" s="103">
        <f>①データ入力用!D194</f>
        <v>0</v>
      </c>
      <c r="Q26" s="103">
        <f>①データ入力用!D195</f>
        <v>0</v>
      </c>
      <c r="R26" s="103">
        <f t="shared" si="0"/>
        <v>0</v>
      </c>
      <c r="S26" s="103">
        <f t="shared" si="1"/>
        <v>0</v>
      </c>
      <c r="T26" s="103" t="str">
        <f t="shared" si="2"/>
        <v>埼玉県</v>
      </c>
    </row>
  </sheetData>
  <phoneticPr fontId="1"/>
  <printOptions horizontalCentered="1" verticalCentered="1"/>
  <pageMargins left="0.19685039370078741" right="0.19685039370078741" top="0.59055118110236227" bottom="0.59055118110236227"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A20DF-93C6-4D53-A64E-E4C956055C05}">
  <sheetPr>
    <tabColor rgb="FFFFCCFF"/>
  </sheetPr>
  <dimension ref="A1:Q48"/>
  <sheetViews>
    <sheetView workbookViewId="0">
      <selection activeCell="E15" sqref="E15"/>
    </sheetView>
    <sheetView workbookViewId="1">
      <selection sqref="A1:D1"/>
    </sheetView>
  </sheetViews>
  <sheetFormatPr defaultRowHeight="17.7" x14ac:dyDescent="0.85"/>
  <cols>
    <col min="1" max="1" width="13.6171875" style="4" customWidth="1"/>
    <col min="2" max="2" width="25.6171875" style="1" customWidth="1"/>
    <col min="3" max="3" width="13.6171875" style="1" customWidth="1"/>
    <col min="4" max="4" width="25.6171875" style="4" customWidth="1"/>
    <col min="5" max="5" width="3.7109375" style="4" customWidth="1"/>
    <col min="6" max="6" width="7.80859375" style="4" customWidth="1"/>
    <col min="7" max="7" width="3.7109375" style="4" customWidth="1"/>
    <col min="8" max="8" width="7.80859375" style="221" customWidth="1"/>
    <col min="9" max="9" width="11.6640625" style="221" customWidth="1"/>
    <col min="10" max="10" width="6.90234375" style="221" customWidth="1"/>
    <col min="11" max="11" width="6.046875" style="221" customWidth="1"/>
    <col min="12" max="12" width="8.140625" style="4" hidden="1" customWidth="1"/>
    <col min="13" max="16384" width="8.76171875" style="4"/>
  </cols>
  <sheetData>
    <row r="1" spans="1:17" s="5" customFormat="1" ht="18" customHeight="1" x14ac:dyDescent="0.85">
      <c r="A1" s="316" t="s">
        <v>14</v>
      </c>
      <c r="B1" s="317"/>
      <c r="C1" s="317"/>
      <c r="D1" s="318"/>
      <c r="E1" s="6"/>
      <c r="F1" s="6"/>
      <c r="G1" s="219" t="s">
        <v>127</v>
      </c>
      <c r="H1" s="219" t="s">
        <v>204</v>
      </c>
      <c r="I1" s="219" t="s">
        <v>213</v>
      </c>
      <c r="J1" s="219"/>
      <c r="K1" s="219"/>
    </row>
    <row r="2" spans="1:17" s="5" customFormat="1" ht="18" customHeight="1" x14ac:dyDescent="0.85">
      <c r="A2" s="167" t="s">
        <v>15</v>
      </c>
      <c r="B2" s="525" t="s">
        <v>16</v>
      </c>
      <c r="C2" s="319"/>
      <c r="D2" s="166" t="s">
        <v>17</v>
      </c>
      <c r="E2" s="6"/>
      <c r="F2" s="6"/>
      <c r="H2" s="219" t="s">
        <v>205</v>
      </c>
      <c r="I2" s="219" t="s">
        <v>214</v>
      </c>
      <c r="J2" s="219"/>
      <c r="K2" s="219"/>
    </row>
    <row r="3" spans="1:17" s="5" customFormat="1" ht="18" customHeight="1" x14ac:dyDescent="0.3">
      <c r="A3" s="168" t="s">
        <v>18</v>
      </c>
      <c r="B3" s="320" t="s">
        <v>19</v>
      </c>
      <c r="C3" s="320"/>
      <c r="D3" s="320"/>
      <c r="E3" s="7"/>
      <c r="F3" s="7"/>
      <c r="H3" s="221" t="s">
        <v>206</v>
      </c>
      <c r="J3" s="219"/>
      <c r="K3" s="219"/>
    </row>
    <row r="4" spans="1:17" ht="6" customHeight="1" x14ac:dyDescent="0.85">
      <c r="H4" s="4"/>
    </row>
    <row r="5" spans="1:17" ht="18" customHeight="1" x14ac:dyDescent="0.85">
      <c r="A5" s="170"/>
      <c r="B5" s="171"/>
      <c r="C5" s="172" t="s">
        <v>27</v>
      </c>
      <c r="D5" s="173" t="str">
        <f>①データ入力用!$D$3</f>
        <v>//</v>
      </c>
      <c r="F5" s="8"/>
      <c r="G5" s="8"/>
      <c r="H5" s="221" t="s">
        <v>94</v>
      </c>
      <c r="I5" s="221" t="s">
        <v>116</v>
      </c>
      <c r="J5" s="220"/>
      <c r="K5" s="220"/>
      <c r="L5" s="8"/>
      <c r="M5" s="8"/>
      <c r="N5" s="8"/>
      <c r="O5" s="9"/>
      <c r="P5" s="9"/>
      <c r="Q5" s="9"/>
    </row>
    <row r="6" spans="1:17" ht="6" customHeight="1" thickBot="1" x14ac:dyDescent="0.9"/>
    <row r="7" spans="1:17" s="8" customFormat="1" ht="20.05" customHeight="1" thickTop="1" thickBot="1" x14ac:dyDescent="0.9">
      <c r="A7" s="321" t="str">
        <f>CONCATENATE(①データ入力用!B1,①データ入力用!C1,①データ入力用!D1)</f>
        <v>令和５年度　埼玉県中学クラブチーム版</v>
      </c>
      <c r="B7" s="322"/>
      <c r="C7" s="252">
        <f>①データ入力用!$D$4</f>
        <v>0</v>
      </c>
      <c r="D7" s="271" t="s">
        <v>306</v>
      </c>
      <c r="F7" s="4"/>
      <c r="G7" s="4"/>
      <c r="H7" s="221" t="s">
        <v>20</v>
      </c>
      <c r="I7" s="221" t="s">
        <v>21</v>
      </c>
      <c r="J7" s="221"/>
      <c r="K7" s="221"/>
      <c r="L7" s="4"/>
      <c r="M7" s="4"/>
      <c r="N7" s="4"/>
    </row>
    <row r="8" spans="1:17" ht="6" customHeight="1" thickTop="1" x14ac:dyDescent="0.85"/>
    <row r="9" spans="1:17" ht="18" customHeight="1" x14ac:dyDescent="0.85">
      <c r="A9" s="9" t="s">
        <v>118</v>
      </c>
      <c r="B9" s="4"/>
      <c r="H9" s="221" t="s">
        <v>303</v>
      </c>
      <c r="I9" s="221" t="s">
        <v>304</v>
      </c>
    </row>
    <row r="10" spans="1:17" ht="6" customHeight="1" x14ac:dyDescent="0.85">
      <c r="B10" s="9"/>
    </row>
    <row r="11" spans="1:17" ht="30" customHeight="1" x14ac:dyDescent="0.85">
      <c r="A11" s="323" t="s">
        <v>36</v>
      </c>
      <c r="B11" s="324"/>
      <c r="C11" s="324"/>
      <c r="D11" s="325"/>
      <c r="I11" s="222"/>
      <c r="J11" s="222"/>
      <c r="K11" s="222"/>
    </row>
    <row r="12" spans="1:17" customFormat="1" ht="6" customHeight="1" x14ac:dyDescent="0.85">
      <c r="A12" s="10"/>
      <c r="B12" s="1"/>
      <c r="C12" s="1"/>
      <c r="D12" s="1"/>
      <c r="E12" s="1"/>
      <c r="F12" s="4"/>
      <c r="G12" s="4"/>
      <c r="H12" s="221"/>
      <c r="I12" s="221"/>
      <c r="J12" s="221"/>
      <c r="K12" s="221"/>
      <c r="L12" s="4"/>
      <c r="M12" s="4"/>
      <c r="N12" s="4"/>
    </row>
    <row r="13" spans="1:17" customFormat="1" ht="18" customHeight="1" x14ac:dyDescent="0.3">
      <c r="A13" s="10" t="s">
        <v>221</v>
      </c>
      <c r="B13" s="1"/>
      <c r="C13" s="1"/>
      <c r="D13" s="1"/>
      <c r="E13" s="1"/>
      <c r="H13" s="222" t="s">
        <v>99</v>
      </c>
      <c r="I13" s="222"/>
      <c r="J13" s="221"/>
      <c r="K13" s="221"/>
    </row>
    <row r="14" spans="1:17" customFormat="1" ht="18" customHeight="1" x14ac:dyDescent="0.85">
      <c r="A14" s="162" t="s">
        <v>223</v>
      </c>
      <c r="B14" s="196" t="s">
        <v>222</v>
      </c>
      <c r="C14" s="171"/>
      <c r="D14" s="160"/>
      <c r="E14" s="160"/>
      <c r="F14" s="4"/>
      <c r="G14" s="4"/>
      <c r="H14" s="222" t="s">
        <v>100</v>
      </c>
      <c r="I14" s="222"/>
      <c r="J14" s="221"/>
      <c r="K14" s="221"/>
      <c r="L14" s="4"/>
      <c r="M14" s="4"/>
      <c r="N14" s="4"/>
    </row>
    <row r="15" spans="1:17" customFormat="1" ht="18" customHeight="1" x14ac:dyDescent="0.85">
      <c r="A15" s="197" t="str">
        <f>①データ入力用!C26</f>
        <v>フリガナ</v>
      </c>
      <c r="B15" s="198">
        <f>①データ入力用!D26</f>
        <v>0</v>
      </c>
      <c r="C15" s="199" t="str">
        <f>①データ入力用!C28</f>
        <v>フリガナ</v>
      </c>
      <c r="D15" s="200">
        <f>①データ入力用!D28</f>
        <v>0</v>
      </c>
      <c r="E15" s="160"/>
      <c r="F15" s="4"/>
      <c r="G15" s="4"/>
      <c r="H15" s="222" t="s">
        <v>101</v>
      </c>
      <c r="I15" s="222" t="s">
        <v>102</v>
      </c>
      <c r="J15" s="221"/>
      <c r="K15" s="221"/>
      <c r="L15" s="4"/>
      <c r="M15" s="4"/>
      <c r="N15" s="4"/>
    </row>
    <row r="16" spans="1:17" customFormat="1" ht="18" customHeight="1" x14ac:dyDescent="0.85">
      <c r="A16" s="201" t="str">
        <f>①データ入力用!C25</f>
        <v>正式名称</v>
      </c>
      <c r="B16" s="202">
        <f>①データ入力用!D25</f>
        <v>0</v>
      </c>
      <c r="C16" s="203" t="str">
        <f>①データ入力用!C27</f>
        <v>協会登録用</v>
      </c>
      <c r="D16" s="204">
        <f>①データ入力用!D27</f>
        <v>0</v>
      </c>
      <c r="E16" s="160"/>
      <c r="F16" s="4"/>
      <c r="G16" s="4"/>
      <c r="H16" s="222" t="s">
        <v>103</v>
      </c>
      <c r="I16" s="222" t="s">
        <v>104</v>
      </c>
      <c r="J16" s="222"/>
      <c r="K16" s="222"/>
      <c r="L16" s="4"/>
      <c r="M16" s="4"/>
      <c r="N16" s="4"/>
    </row>
    <row r="17" spans="1:16" customFormat="1" ht="18" customHeight="1" x14ac:dyDescent="0.85">
      <c r="A17" s="205" t="str">
        <f>①データ入力用!C30</f>
        <v>フリガナ</v>
      </c>
      <c r="B17" s="206">
        <f>①データ入力用!D30</f>
        <v>0</v>
      </c>
      <c r="C17" s="207" t="str">
        <f>①データ入力用!C32</f>
        <v>フリガナ</v>
      </c>
      <c r="D17" s="208">
        <f>①データ入力用!D32</f>
        <v>0</v>
      </c>
      <c r="E17" s="160"/>
      <c r="F17" s="4"/>
      <c r="G17" s="4"/>
      <c r="H17" s="222" t="s">
        <v>105</v>
      </c>
      <c r="I17" s="222" t="s">
        <v>106</v>
      </c>
      <c r="J17" s="222"/>
      <c r="K17" s="222"/>
      <c r="L17" s="4"/>
      <c r="M17" s="4"/>
      <c r="N17" s="4"/>
    </row>
    <row r="18" spans="1:16" customFormat="1" ht="18" customHeight="1" x14ac:dyDescent="0.85">
      <c r="A18" s="209" t="str">
        <f>①データ入力用!C29</f>
        <v>プログラム対戦表用</v>
      </c>
      <c r="B18" s="210">
        <f>①データ入力用!D29</f>
        <v>0</v>
      </c>
      <c r="C18" s="211" t="str">
        <f>①データ入力用!C31</f>
        <v>背面ゼッケン用</v>
      </c>
      <c r="D18" s="212">
        <f>①データ入力用!D31</f>
        <v>0</v>
      </c>
      <c r="E18" s="160"/>
      <c r="F18" s="4"/>
      <c r="G18" s="4"/>
      <c r="H18" s="222" t="s">
        <v>107</v>
      </c>
      <c r="I18" s="222" t="s">
        <v>108</v>
      </c>
      <c r="J18" s="221"/>
      <c r="K18" s="221"/>
      <c r="L18" s="4"/>
      <c r="M18" s="4"/>
      <c r="N18" s="4"/>
    </row>
    <row r="19" spans="1:16" ht="18" customHeight="1" x14ac:dyDescent="0.85">
      <c r="A19" s="174" t="s">
        <v>219</v>
      </c>
      <c r="B19" s="158"/>
      <c r="C19" s="175"/>
      <c r="D19" s="169"/>
      <c r="E19" s="169"/>
      <c r="O19"/>
      <c r="P19"/>
    </row>
    <row r="20" spans="1:16" ht="18" customHeight="1" x14ac:dyDescent="0.85">
      <c r="A20" s="213" t="s">
        <v>226</v>
      </c>
      <c r="B20" s="176" t="str">
        <f>CONCATENATE(G1,①データ入力用!D33)</f>
        <v>〒</v>
      </c>
      <c r="C20" s="306" t="str">
        <f>④県中体連【様式１】!$I$25</f>
        <v>　</v>
      </c>
      <c r="D20" s="307"/>
    </row>
    <row r="21" spans="1:16" ht="18" customHeight="1" x14ac:dyDescent="0.85">
      <c r="A21" s="214" t="s">
        <v>75</v>
      </c>
      <c r="B21" s="184" t="str">
        <f>CONCATENATE(①データ入力用!D41,①データ入力用!D42)</f>
        <v/>
      </c>
      <c r="C21" s="182" t="s">
        <v>97</v>
      </c>
      <c r="D21" s="177">
        <f>①データ入力用!$D$43</f>
        <v>0</v>
      </c>
    </row>
    <row r="22" spans="1:16" ht="18" customHeight="1" x14ac:dyDescent="0.85">
      <c r="A22" s="215" t="s">
        <v>227</v>
      </c>
      <c r="B22" s="185" t="str">
        <f>CONCATENATE(①データ入力用!D39,①データ入力用!D40)</f>
        <v/>
      </c>
      <c r="C22" s="182" t="s">
        <v>228</v>
      </c>
      <c r="D22" s="186">
        <f>①データ入力用!$D$44</f>
        <v>0</v>
      </c>
    </row>
    <row r="23" spans="1:16" ht="18" customHeight="1" x14ac:dyDescent="0.85">
      <c r="A23" s="180" t="s">
        <v>229</v>
      </c>
      <c r="B23" s="176">
        <f>①データ入力用!$D$46</f>
        <v>0</v>
      </c>
      <c r="C23" s="183" t="s">
        <v>66</v>
      </c>
      <c r="D23" s="178">
        <f>①データ入力用!$D$49</f>
        <v>0</v>
      </c>
    </row>
    <row r="24" spans="1:16" ht="18" customHeight="1" x14ac:dyDescent="0.85">
      <c r="A24" s="216" t="s">
        <v>63</v>
      </c>
      <c r="B24" s="179">
        <f>①データ入力用!$D$47</f>
        <v>0</v>
      </c>
      <c r="C24" s="195" t="s">
        <v>230</v>
      </c>
      <c r="D24" s="177">
        <f>①データ入力用!$D$48</f>
        <v>0</v>
      </c>
      <c r="I24" s="222"/>
    </row>
    <row r="25" spans="1:16" ht="18" customHeight="1" x14ac:dyDescent="0.85">
      <c r="A25" s="217" t="s">
        <v>231</v>
      </c>
      <c r="B25" s="176">
        <f>①データ入力用!$D$50</f>
        <v>0</v>
      </c>
      <c r="C25" s="181" t="s">
        <v>62</v>
      </c>
      <c r="D25" s="177">
        <f>①データ入力用!$D$51</f>
        <v>0</v>
      </c>
    </row>
    <row r="26" spans="1:16" ht="18" customHeight="1" x14ac:dyDescent="0.85">
      <c r="A26" s="218" t="s">
        <v>232</v>
      </c>
      <c r="B26" s="176">
        <f>①データ入力用!$D$52</f>
        <v>0</v>
      </c>
      <c r="C26" s="181" t="s">
        <v>62</v>
      </c>
      <c r="D26" s="177">
        <f>①データ入力用!$D$53</f>
        <v>0</v>
      </c>
    </row>
    <row r="27" spans="1:16" ht="19.5" customHeight="1" x14ac:dyDescent="0.85">
      <c r="A27" s="161" t="s">
        <v>220</v>
      </c>
      <c r="B27" s="4"/>
      <c r="C27" s="4" t="s">
        <v>203</v>
      </c>
    </row>
    <row r="28" spans="1:16" ht="18" customHeight="1" x14ac:dyDescent="0.85">
      <c r="A28" s="213" t="s">
        <v>226</v>
      </c>
      <c r="B28" s="176" t="str">
        <f>CONCATENATE(G1,①データ入力用!D55)</f>
        <v>〒</v>
      </c>
      <c r="C28" s="308" t="str">
        <f>CONCATENATE(①データ入力用!D56,①データ入力用!D57,①データ入力用!D58,①データ入力用!D59,C27,①データ入力用!D60)</f>
        <v>　</v>
      </c>
      <c r="D28" s="309"/>
    </row>
    <row r="29" spans="1:16" ht="18" customHeight="1" x14ac:dyDescent="0.85">
      <c r="A29" s="214" t="s">
        <v>75</v>
      </c>
      <c r="B29" s="184" t="str">
        <f>CONCATENATE(①データ入力用!D63,①データ入力用!D64)</f>
        <v/>
      </c>
      <c r="C29" s="182" t="s">
        <v>97</v>
      </c>
      <c r="D29" s="177">
        <f>①データ入力用!$D$65</f>
        <v>0</v>
      </c>
    </row>
    <row r="30" spans="1:16" ht="18" customHeight="1" x14ac:dyDescent="0.85">
      <c r="A30" s="215" t="s">
        <v>227</v>
      </c>
      <c r="B30" s="185" t="str">
        <f>CONCATENATE(①データ入力用!D61,①データ入力用!D62)</f>
        <v/>
      </c>
      <c r="C30" s="182" t="s">
        <v>228</v>
      </c>
      <c r="D30" s="186" t="str">
        <f>①データ入力用!$D$66</f>
        <v>//</v>
      </c>
    </row>
    <row r="31" spans="1:16" ht="18" customHeight="1" x14ac:dyDescent="0.85">
      <c r="A31" s="180" t="s">
        <v>229</v>
      </c>
      <c r="B31" s="176">
        <f>①データ入力用!$D$68</f>
        <v>0</v>
      </c>
      <c r="C31" s="183" t="s">
        <v>66</v>
      </c>
      <c r="D31" s="178">
        <f>①データ入力用!$D$71</f>
        <v>0</v>
      </c>
    </row>
    <row r="32" spans="1:16" ht="18" customHeight="1" x14ac:dyDescent="0.85">
      <c r="A32" s="216" t="s">
        <v>63</v>
      </c>
      <c r="B32" s="179">
        <f>①データ入力用!$D$69</f>
        <v>0</v>
      </c>
      <c r="C32" s="195" t="s">
        <v>230</v>
      </c>
      <c r="D32" s="177">
        <f>①データ入力用!$D$70</f>
        <v>0</v>
      </c>
    </row>
    <row r="33" spans="1:11" ht="18" customHeight="1" x14ac:dyDescent="0.85">
      <c r="A33" s="217" t="s">
        <v>231</v>
      </c>
      <c r="B33" s="176">
        <f>①データ入力用!$D$72</f>
        <v>0</v>
      </c>
      <c r="C33" s="181" t="s">
        <v>62</v>
      </c>
      <c r="D33" s="177">
        <f>①データ入力用!$D$73</f>
        <v>0</v>
      </c>
    </row>
    <row r="34" spans="1:11" ht="18" customHeight="1" x14ac:dyDescent="0.85">
      <c r="A34" s="218" t="s">
        <v>232</v>
      </c>
      <c r="B34" s="176">
        <f>①データ入力用!$D$74</f>
        <v>0</v>
      </c>
      <c r="C34" s="181" t="s">
        <v>62</v>
      </c>
      <c r="D34" s="177">
        <f>①データ入力用!$D$75</f>
        <v>0</v>
      </c>
    </row>
    <row r="35" spans="1:11" ht="6" customHeight="1" thickBot="1" x14ac:dyDescent="0.9">
      <c r="A35" s="191"/>
      <c r="B35" s="192"/>
      <c r="C35" s="193"/>
      <c r="D35" s="194"/>
    </row>
    <row r="36" spans="1:11" ht="9" customHeight="1" x14ac:dyDescent="0.85">
      <c r="A36" s="11"/>
      <c r="B36" s="12"/>
      <c r="C36" s="12"/>
      <c r="D36" s="11"/>
    </row>
    <row r="37" spans="1:11" ht="18" customHeight="1" x14ac:dyDescent="0.85">
      <c r="A37" s="190" t="s">
        <v>26</v>
      </c>
      <c r="B37" s="190"/>
      <c r="C37" s="190"/>
      <c r="D37" s="190"/>
    </row>
    <row r="38" spans="1:11" customFormat="1" ht="6" customHeight="1" x14ac:dyDescent="0.85">
      <c r="B38" s="1"/>
      <c r="C38" s="1"/>
      <c r="D38" s="13"/>
      <c r="F38" s="4"/>
      <c r="H38" s="222"/>
      <c r="I38" s="222"/>
      <c r="J38" s="222"/>
      <c r="K38" s="222"/>
    </row>
    <row r="39" spans="1:11" customFormat="1" ht="18" customHeight="1" x14ac:dyDescent="0.85">
      <c r="A39" s="298" t="s">
        <v>28</v>
      </c>
      <c r="B39" s="299"/>
      <c r="C39" s="310" t="s">
        <v>235</v>
      </c>
      <c r="D39" s="311"/>
      <c r="E39" s="4"/>
      <c r="F39" s="4"/>
      <c r="G39" s="4"/>
      <c r="H39" s="221"/>
      <c r="I39" s="221"/>
      <c r="J39" s="222"/>
      <c r="K39" s="222"/>
    </row>
    <row r="40" spans="1:11" customFormat="1" ht="18" customHeight="1" x14ac:dyDescent="0.85">
      <c r="A40" s="312" t="s">
        <v>29</v>
      </c>
      <c r="B40" s="313"/>
      <c r="C40" s="314" t="s">
        <v>236</v>
      </c>
      <c r="D40" s="315"/>
      <c r="E40" s="4"/>
      <c r="F40" s="4"/>
      <c r="G40" s="4"/>
      <c r="H40" s="221"/>
      <c r="I40" s="221"/>
      <c r="J40" s="222"/>
      <c r="K40" s="222"/>
    </row>
    <row r="41" spans="1:11" ht="18" customHeight="1" x14ac:dyDescent="0.85">
      <c r="A41" s="298" t="s">
        <v>30</v>
      </c>
      <c r="B41" s="299"/>
      <c r="C41" s="301" t="s">
        <v>234</v>
      </c>
      <c r="D41" s="302"/>
    </row>
    <row r="42" spans="1:11" ht="6" customHeight="1" x14ac:dyDescent="0.85">
      <c r="A42" s="1"/>
      <c r="B42" s="4"/>
      <c r="C42" s="4"/>
    </row>
    <row r="43" spans="1:11" ht="18" customHeight="1" x14ac:dyDescent="0.85">
      <c r="A43" s="303" t="s">
        <v>31</v>
      </c>
      <c r="B43" s="303"/>
      <c r="C43" s="4"/>
    </row>
    <row r="44" spans="1:11" s="187" customFormat="1" ht="18" customHeight="1" x14ac:dyDescent="0.35">
      <c r="A44" s="298" t="s">
        <v>32</v>
      </c>
      <c r="B44" s="299"/>
      <c r="C44" s="304"/>
      <c r="D44" s="305"/>
      <c r="H44" s="221"/>
      <c r="I44" s="221"/>
      <c r="J44" s="221"/>
      <c r="K44" s="221"/>
    </row>
    <row r="45" spans="1:11" s="187" customFormat="1" ht="18" customHeight="1" x14ac:dyDescent="0.35">
      <c r="A45" s="298" t="s">
        <v>33</v>
      </c>
      <c r="B45" s="299"/>
      <c r="C45" s="299"/>
      <c r="D45" s="300"/>
      <c r="H45" s="221"/>
      <c r="I45" s="221"/>
      <c r="J45" s="221"/>
      <c r="K45" s="221"/>
    </row>
    <row r="46" spans="1:11" s="187" customFormat="1" ht="6" customHeight="1" x14ac:dyDescent="0.35">
      <c r="A46" s="188"/>
      <c r="H46" s="221"/>
      <c r="I46" s="221"/>
      <c r="J46" s="221"/>
      <c r="K46" s="221"/>
    </row>
    <row r="47" spans="1:11" s="187" customFormat="1" ht="18" customHeight="1" x14ac:dyDescent="0.35">
      <c r="A47" s="189" t="s">
        <v>233</v>
      </c>
      <c r="B47" s="188"/>
      <c r="H47" s="221"/>
      <c r="I47" s="221"/>
      <c r="J47" s="221"/>
      <c r="K47" s="221"/>
    </row>
    <row r="48" spans="1:11" s="170" customFormat="1" ht="12.9" x14ac:dyDescent="0.3">
      <c r="B48" s="171"/>
      <c r="C48" s="171"/>
      <c r="H48" s="221"/>
      <c r="I48" s="221"/>
      <c r="J48" s="221"/>
      <c r="K48" s="221"/>
    </row>
  </sheetData>
  <mergeCells count="18">
    <mergeCell ref="A1:D1"/>
    <mergeCell ref="B2:C2"/>
    <mergeCell ref="B3:D3"/>
    <mergeCell ref="A7:B7"/>
    <mergeCell ref="A11:D11"/>
    <mergeCell ref="C20:D20"/>
    <mergeCell ref="C28:D28"/>
    <mergeCell ref="A39:B39"/>
    <mergeCell ref="C39:D39"/>
    <mergeCell ref="A40:B40"/>
    <mergeCell ref="C40:D40"/>
    <mergeCell ref="A45:B45"/>
    <mergeCell ref="C45:D45"/>
    <mergeCell ref="A41:B41"/>
    <mergeCell ref="C41:D41"/>
    <mergeCell ref="A43:B43"/>
    <mergeCell ref="A44:B44"/>
    <mergeCell ref="C44:D44"/>
  </mergeCells>
  <phoneticPr fontId="1"/>
  <hyperlinks>
    <hyperlink ref="B2" r:id="rId1" xr:uid="{5AD90335-DDF4-4AB4-8AF3-68FC0F7C0FA5}"/>
  </hyperlinks>
  <printOptions horizontalCentered="1"/>
  <pageMargins left="0.59055118110236227" right="0.59055118110236227" top="0.39370078740157483" bottom="0.19685039370078741" header="0.31496062992125984" footer="0.31496062992125984"/>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B270-3C2C-4BAA-AC52-BCE8CB69AE00}">
  <sheetPr>
    <tabColor rgb="FFFFFF00"/>
  </sheetPr>
  <dimension ref="A1:X86"/>
  <sheetViews>
    <sheetView tabSelected="1" topLeftCell="A22" zoomScale="80" zoomScaleNormal="80" workbookViewId="0">
      <selection activeCell="U17" sqref="U17"/>
    </sheetView>
    <sheetView workbookViewId="1">
      <selection sqref="A1:B1"/>
    </sheetView>
  </sheetViews>
  <sheetFormatPr defaultRowHeight="17.7" x14ac:dyDescent="0.85"/>
  <cols>
    <col min="1" max="1" width="3.6171875" customWidth="1"/>
    <col min="2" max="3" width="5.6171875" customWidth="1"/>
    <col min="4" max="5" width="4.6171875" customWidth="1"/>
    <col min="6" max="6" width="3.6171875" customWidth="1"/>
    <col min="7" max="7" width="4.6171875" customWidth="1"/>
    <col min="8" max="9" width="8.6171875" customWidth="1"/>
    <col min="10" max="10" width="4.6171875" customWidth="1"/>
    <col min="11" max="11" width="8.6171875" customWidth="1"/>
    <col min="12" max="17" width="6.6171875" customWidth="1"/>
    <col min="18" max="18" width="2.6171875" customWidth="1"/>
    <col min="19" max="29" width="6.6171875" customWidth="1"/>
  </cols>
  <sheetData>
    <row r="1" spans="1:24" ht="16" customHeight="1" x14ac:dyDescent="0.85">
      <c r="A1" s="515"/>
      <c r="O1" s="523" t="s">
        <v>310</v>
      </c>
      <c r="P1" s="523"/>
      <c r="Q1" s="523"/>
      <c r="R1" s="523"/>
      <c r="T1" t="s">
        <v>97</v>
      </c>
      <c r="U1" t="s">
        <v>308</v>
      </c>
      <c r="V1" t="s">
        <v>309</v>
      </c>
      <c r="X1" t="s">
        <v>367</v>
      </c>
    </row>
    <row r="2" spans="1:24" ht="16" customHeight="1" x14ac:dyDescent="0.85">
      <c r="A2" t="s">
        <v>364</v>
      </c>
      <c r="T2" t="s">
        <v>311</v>
      </c>
      <c r="U2" t="s">
        <v>99</v>
      </c>
      <c r="V2" t="s">
        <v>99</v>
      </c>
      <c r="X2" t="s">
        <v>368</v>
      </c>
    </row>
    <row r="3" spans="1:24" ht="16" customHeight="1" x14ac:dyDescent="0.85">
      <c r="A3" t="s">
        <v>365</v>
      </c>
      <c r="E3" t="s">
        <v>314</v>
      </c>
      <c r="N3" s="474"/>
      <c r="O3" s="474"/>
      <c r="P3" s="474"/>
      <c r="Q3" s="474"/>
      <c r="T3" t="s">
        <v>312</v>
      </c>
      <c r="U3" t="s">
        <v>100</v>
      </c>
      <c r="V3" t="s">
        <v>313</v>
      </c>
    </row>
    <row r="4" spans="1:24" ht="16" customHeight="1" x14ac:dyDescent="0.85">
      <c r="A4" s="524" t="s">
        <v>369</v>
      </c>
      <c r="B4" s="475"/>
      <c r="C4" s="475"/>
      <c r="D4" s="475"/>
      <c r="E4" s="475"/>
      <c r="F4" s="475"/>
      <c r="G4" s="475"/>
      <c r="H4" s="475"/>
      <c r="I4" s="475"/>
      <c r="J4" s="475"/>
      <c r="K4" s="475"/>
      <c r="L4" s="475"/>
      <c r="M4" s="475"/>
      <c r="N4" s="475"/>
      <c r="O4" s="475"/>
      <c r="P4" s="475"/>
      <c r="Q4" s="475"/>
      <c r="R4" s="475"/>
      <c r="T4" t="s">
        <v>332</v>
      </c>
      <c r="U4" t="s">
        <v>101</v>
      </c>
      <c r="V4" t="s">
        <v>102</v>
      </c>
    </row>
    <row r="5" spans="1:24" ht="16" customHeight="1" x14ac:dyDescent="0.85">
      <c r="A5" s="475"/>
      <c r="B5" s="475"/>
      <c r="C5" s="475"/>
      <c r="D5" s="475"/>
      <c r="E5" s="475"/>
      <c r="F5" s="475"/>
      <c r="G5" s="475"/>
      <c r="H5" s="475"/>
      <c r="I5" s="475"/>
      <c r="J5" s="475"/>
      <c r="K5" s="475"/>
      <c r="L5" s="475"/>
      <c r="M5" s="475"/>
      <c r="N5" s="475"/>
      <c r="O5" s="475"/>
      <c r="P5" s="475"/>
      <c r="Q5" s="475"/>
      <c r="R5" s="475"/>
      <c r="T5" t="s">
        <v>333</v>
      </c>
      <c r="U5" t="s">
        <v>103</v>
      </c>
      <c r="V5" t="s">
        <v>104</v>
      </c>
      <c r="W5" t="s">
        <v>342</v>
      </c>
    </row>
    <row r="6" spans="1:24" ht="16" customHeight="1" x14ac:dyDescent="0.85">
      <c r="A6" s="475"/>
      <c r="B6" s="475"/>
      <c r="C6" s="475"/>
      <c r="D6" s="475"/>
      <c r="E6" s="475"/>
      <c r="F6" s="475"/>
      <c r="G6" s="475"/>
      <c r="H6" s="475"/>
      <c r="I6" s="475"/>
      <c r="J6" s="475"/>
      <c r="K6" s="475"/>
      <c r="L6" s="475"/>
      <c r="M6" s="475"/>
      <c r="N6" s="475"/>
      <c r="O6" s="475"/>
      <c r="P6" s="475"/>
      <c r="Q6" s="475"/>
      <c r="R6" s="475"/>
      <c r="T6" t="s">
        <v>128</v>
      </c>
      <c r="U6" t="s">
        <v>105</v>
      </c>
      <c r="V6" t="s">
        <v>106</v>
      </c>
      <c r="W6" t="s">
        <v>343</v>
      </c>
    </row>
    <row r="7" spans="1:24" ht="16" customHeight="1" x14ac:dyDescent="0.85">
      <c r="A7" s="516"/>
      <c r="B7" s="516"/>
      <c r="C7" s="516"/>
      <c r="D7" s="516"/>
      <c r="E7" s="516"/>
      <c r="F7" s="516"/>
      <c r="G7" s="516"/>
      <c r="H7" s="512"/>
      <c r="I7" t="s">
        <v>362</v>
      </c>
      <c r="K7" s="517"/>
      <c r="L7" t="s">
        <v>361</v>
      </c>
      <c r="M7" s="516"/>
      <c r="N7" s="516"/>
      <c r="O7" s="516"/>
      <c r="P7" s="516"/>
      <c r="Q7" s="516"/>
      <c r="R7" s="516"/>
      <c r="U7" t="s">
        <v>107</v>
      </c>
      <c r="V7" t="s">
        <v>108</v>
      </c>
      <c r="W7" t="s">
        <v>344</v>
      </c>
    </row>
    <row r="8" spans="1:24" ht="16" customHeight="1" x14ac:dyDescent="0.85">
      <c r="A8" s="476" t="s">
        <v>315</v>
      </c>
      <c r="B8" s="477" t="s">
        <v>316</v>
      </c>
      <c r="C8" s="477"/>
      <c r="G8" s="1"/>
      <c r="H8" s="1"/>
      <c r="I8" s="1"/>
      <c r="T8" t="s">
        <v>340</v>
      </c>
      <c r="V8" t="s">
        <v>357</v>
      </c>
    </row>
    <row r="9" spans="1:24" ht="16" customHeight="1" x14ac:dyDescent="0.85">
      <c r="A9" s="296" t="s">
        <v>317</v>
      </c>
      <c r="B9" s="478"/>
      <c r="C9" s="297"/>
      <c r="D9" s="280" t="s">
        <v>366</v>
      </c>
      <c r="E9" s="519"/>
      <c r="F9" s="281"/>
      <c r="G9" s="296" t="s">
        <v>318</v>
      </c>
      <c r="H9" s="297"/>
      <c r="I9" s="479" t="s">
        <v>319</v>
      </c>
      <c r="J9" s="479"/>
      <c r="K9" s="479"/>
      <c r="L9" s="479" t="s">
        <v>75</v>
      </c>
      <c r="M9" s="479"/>
      <c r="N9" s="479" t="s">
        <v>320</v>
      </c>
      <c r="O9" s="479"/>
      <c r="P9" s="296" t="s">
        <v>75</v>
      </c>
      <c r="Q9" s="478"/>
      <c r="R9" s="297"/>
      <c r="T9" t="s">
        <v>341</v>
      </c>
      <c r="V9" t="s">
        <v>358</v>
      </c>
    </row>
    <row r="10" spans="1:24" ht="16" customHeight="1" x14ac:dyDescent="0.85">
      <c r="A10" s="480" t="str">
        <f>'[1]様式１．申請書'!$D$8</f>
        <v>バドミントン</v>
      </c>
      <c r="B10" s="481"/>
      <c r="C10" s="482"/>
      <c r="D10" s="520"/>
      <c r="E10" s="521"/>
      <c r="F10" s="522"/>
      <c r="G10" s="480">
        <f>①データ入力用!$D$6</f>
        <v>0</v>
      </c>
      <c r="H10" s="482"/>
      <c r="I10" s="480">
        <f>①データ入力用!$D$25</f>
        <v>0</v>
      </c>
      <c r="J10" s="481"/>
      <c r="K10" s="482"/>
      <c r="L10" s="480">
        <f>①データ入力用!$D$26</f>
        <v>0</v>
      </c>
      <c r="M10" s="482"/>
      <c r="N10" s="502">
        <f>①データ入力用!$D$27</f>
        <v>0</v>
      </c>
      <c r="O10" s="503"/>
      <c r="P10" s="480">
        <f>①データ入力用!$D$28</f>
        <v>0</v>
      </c>
      <c r="Q10" s="481"/>
      <c r="R10" s="482"/>
    </row>
    <row r="11" spans="1:24" ht="10" customHeight="1" x14ac:dyDescent="0.85"/>
    <row r="12" spans="1:24" ht="16" customHeight="1" x14ac:dyDescent="0.85">
      <c r="A12" s="476" t="s">
        <v>321</v>
      </c>
      <c r="B12" s="483" t="s">
        <v>322</v>
      </c>
      <c r="C12" s="483"/>
    </row>
    <row r="13" spans="1:24" ht="16" customHeight="1" x14ac:dyDescent="0.85">
      <c r="A13" s="14"/>
      <c r="B13" s="484" t="s">
        <v>227</v>
      </c>
      <c r="C13" s="485"/>
      <c r="D13" s="484" t="s">
        <v>75</v>
      </c>
      <c r="E13" s="485"/>
      <c r="F13" s="486" t="s">
        <v>97</v>
      </c>
      <c r="G13" s="486" t="s">
        <v>323</v>
      </c>
      <c r="H13" s="486" t="s">
        <v>64</v>
      </c>
      <c r="I13" s="486" t="s">
        <v>334</v>
      </c>
      <c r="J13" s="14" t="s">
        <v>128</v>
      </c>
      <c r="K13" s="486" t="s">
        <v>324</v>
      </c>
      <c r="L13" s="486" t="s">
        <v>325</v>
      </c>
      <c r="M13" s="486" t="s">
        <v>326</v>
      </c>
      <c r="N13" s="273" t="s">
        <v>351</v>
      </c>
      <c r="O13" s="486" t="s">
        <v>335</v>
      </c>
      <c r="P13" s="486" t="s">
        <v>335</v>
      </c>
      <c r="Q13" s="496" t="str">
        <f>$G$9</f>
        <v>登録市町村名</v>
      </c>
      <c r="R13" s="486" t="s">
        <v>327</v>
      </c>
    </row>
    <row r="14" spans="1:24" ht="16" customHeight="1" x14ac:dyDescent="0.85">
      <c r="A14" s="15">
        <v>1</v>
      </c>
      <c r="B14" s="487">
        <f>①データ入力用!$D$39</f>
        <v>0</v>
      </c>
      <c r="C14" s="488">
        <f>①データ入力用!$D$40</f>
        <v>0</v>
      </c>
      <c r="D14" s="489">
        <f>①データ入力用!$D$41</f>
        <v>0</v>
      </c>
      <c r="E14" s="490">
        <f>①データ入力用!$D$42</f>
        <v>0</v>
      </c>
      <c r="F14" s="491">
        <f>①データ入力用!$D$43</f>
        <v>0</v>
      </c>
      <c r="G14" s="491" t="e">
        <f>①データ入力用!$D$45</f>
        <v>#VALUE!</v>
      </c>
      <c r="H14" s="491">
        <f>①データ入力用!$D$44</f>
        <v>0</v>
      </c>
      <c r="I14" s="78"/>
      <c r="J14" s="15" t="s">
        <v>128</v>
      </c>
      <c r="K14" s="491">
        <f>①データ入力用!$D$46</f>
        <v>0</v>
      </c>
      <c r="L14" s="491">
        <f>①データ入力用!$D$50</f>
        <v>0</v>
      </c>
      <c r="M14" s="491">
        <f>①データ入力用!$D$52</f>
        <v>0</v>
      </c>
      <c r="N14" s="78"/>
      <c r="O14" s="491" t="s">
        <v>335</v>
      </c>
      <c r="P14" s="491" t="s">
        <v>335</v>
      </c>
      <c r="Q14" s="514">
        <f>$G$10</f>
        <v>0</v>
      </c>
      <c r="R14" s="496">
        <f>$N$10</f>
        <v>0</v>
      </c>
    </row>
    <row r="15" spans="1:24" ht="10" customHeight="1" x14ac:dyDescent="0.85">
      <c r="A15" s="497"/>
      <c r="B15" s="497"/>
      <c r="C15" s="497"/>
      <c r="D15" s="497"/>
      <c r="E15" s="497"/>
      <c r="F15" s="497"/>
      <c r="G15" s="497"/>
      <c r="H15" s="497"/>
      <c r="I15" s="497"/>
      <c r="J15" s="497"/>
      <c r="K15" s="497"/>
      <c r="L15" s="497"/>
      <c r="M15" s="497"/>
      <c r="N15" s="497"/>
      <c r="O15" s="497"/>
      <c r="P15" s="497"/>
      <c r="Q15" s="497"/>
    </row>
    <row r="16" spans="1:24" ht="16" customHeight="1" x14ac:dyDescent="0.85">
      <c r="A16" s="476" t="s">
        <v>330</v>
      </c>
      <c r="B16" s="498" t="s">
        <v>328</v>
      </c>
      <c r="C16" s="498"/>
      <c r="D16" s="18"/>
      <c r="E16" s="497"/>
      <c r="F16" s="497"/>
      <c r="G16" s="497"/>
      <c r="H16" s="497"/>
      <c r="I16" s="497"/>
      <c r="J16" s="497"/>
      <c r="K16" s="497"/>
      <c r="L16" s="497"/>
      <c r="M16" s="497"/>
      <c r="N16" s="497"/>
      <c r="O16" s="497"/>
      <c r="P16" s="497"/>
      <c r="Q16" s="497"/>
      <c r="R16" s="497"/>
    </row>
    <row r="17" spans="1:20" ht="16" customHeight="1" x14ac:dyDescent="0.85">
      <c r="A17" s="15"/>
      <c r="B17" s="499" t="s">
        <v>227</v>
      </c>
      <c r="C17" s="500"/>
      <c r="D17" s="499" t="s">
        <v>75</v>
      </c>
      <c r="E17" s="500"/>
      <c r="F17" s="491" t="s">
        <v>97</v>
      </c>
      <c r="G17" s="491" t="s">
        <v>323</v>
      </c>
      <c r="H17" s="491" t="s">
        <v>64</v>
      </c>
      <c r="I17" s="491" t="s">
        <v>334</v>
      </c>
      <c r="J17" s="15" t="s">
        <v>128</v>
      </c>
      <c r="K17" s="491" t="s">
        <v>324</v>
      </c>
      <c r="L17" s="491" t="s">
        <v>325</v>
      </c>
      <c r="M17" s="491" t="s">
        <v>326</v>
      </c>
      <c r="N17" s="273" t="s">
        <v>351</v>
      </c>
      <c r="O17" s="491" t="s">
        <v>335</v>
      </c>
      <c r="P17" s="491" t="s">
        <v>335</v>
      </c>
      <c r="Q17" s="514" t="str">
        <f>$G$9</f>
        <v>登録市町村名</v>
      </c>
      <c r="R17" s="486" t="s">
        <v>327</v>
      </c>
    </row>
    <row r="18" spans="1:20" ht="16" customHeight="1" x14ac:dyDescent="0.85">
      <c r="A18" s="15">
        <v>1</v>
      </c>
      <c r="B18" s="487">
        <f>①データ入力用!$D$61</f>
        <v>0</v>
      </c>
      <c r="C18" s="488">
        <f>①データ入力用!$D$62</f>
        <v>0</v>
      </c>
      <c r="D18" s="489">
        <f>①データ入力用!$D$63</f>
        <v>0</v>
      </c>
      <c r="E18" s="490">
        <f>①データ入力用!$D$64</f>
        <v>0</v>
      </c>
      <c r="F18" s="491"/>
      <c r="G18" s="491" t="e">
        <f>①データ入力用!$D$67</f>
        <v>#VALUE!</v>
      </c>
      <c r="H18" s="491" t="str">
        <f>①データ入力用!$D$66</f>
        <v>//</v>
      </c>
      <c r="I18" s="78"/>
      <c r="J18" s="15" t="s">
        <v>128</v>
      </c>
      <c r="K18" s="491">
        <f>①データ入力用!$D$68</f>
        <v>0</v>
      </c>
      <c r="L18" s="491">
        <f>①データ入力用!$D$72</f>
        <v>0</v>
      </c>
      <c r="M18" s="491">
        <f>①データ入力用!$D$74</f>
        <v>0</v>
      </c>
      <c r="N18" s="78"/>
      <c r="O18" s="491" t="s">
        <v>335</v>
      </c>
      <c r="P18" s="491" t="s">
        <v>335</v>
      </c>
      <c r="Q18" s="514">
        <f>$G$10</f>
        <v>0</v>
      </c>
      <c r="R18" s="496">
        <f>$N$10</f>
        <v>0</v>
      </c>
    </row>
    <row r="19" spans="1:20" ht="10" customHeight="1" x14ac:dyDescent="0.85">
      <c r="A19" s="501"/>
      <c r="B19" s="501"/>
      <c r="C19" s="501"/>
      <c r="D19" s="501"/>
      <c r="E19" s="501"/>
      <c r="F19" s="501"/>
      <c r="G19" s="501"/>
      <c r="H19" s="501"/>
      <c r="I19" s="501"/>
      <c r="J19" s="501"/>
      <c r="K19" s="501"/>
      <c r="L19" s="501"/>
      <c r="M19" s="501"/>
      <c r="N19" s="501"/>
      <c r="O19" s="501"/>
      <c r="P19" s="501"/>
      <c r="Q19" s="501"/>
      <c r="R19" s="1"/>
      <c r="S19" s="1"/>
    </row>
    <row r="20" spans="1:20" ht="16" customHeight="1" x14ac:dyDescent="0.85">
      <c r="A20" s="476" t="s">
        <v>359</v>
      </c>
      <c r="B20" s="498" t="s">
        <v>329</v>
      </c>
      <c r="C20" s="498"/>
      <c r="D20" s="18"/>
      <c r="E20" s="497"/>
      <c r="F20" s="497"/>
      <c r="G20" s="497"/>
      <c r="H20" s="497"/>
      <c r="I20" s="497"/>
      <c r="J20" s="497"/>
      <c r="K20" s="497"/>
      <c r="L20" s="497"/>
      <c r="M20" s="497"/>
      <c r="N20" s="497"/>
      <c r="O20" s="497"/>
      <c r="P20" s="497"/>
      <c r="Q20" s="497"/>
      <c r="R20" s="497"/>
    </row>
    <row r="21" spans="1:20" ht="16" customHeight="1" x14ac:dyDescent="0.85">
      <c r="A21" s="15"/>
      <c r="B21" s="499" t="s">
        <v>227</v>
      </c>
      <c r="C21" s="500"/>
      <c r="D21" s="499" t="s">
        <v>75</v>
      </c>
      <c r="E21" s="500"/>
      <c r="F21" s="491" t="s">
        <v>97</v>
      </c>
      <c r="G21" s="491" t="s">
        <v>323</v>
      </c>
      <c r="H21" s="491" t="s">
        <v>64</v>
      </c>
      <c r="I21" s="491" t="s">
        <v>334</v>
      </c>
      <c r="J21" s="15" t="s">
        <v>128</v>
      </c>
      <c r="K21" s="491" t="s">
        <v>324</v>
      </c>
      <c r="L21" s="491" t="s">
        <v>325</v>
      </c>
      <c r="M21" s="491" t="s">
        <v>326</v>
      </c>
      <c r="N21" s="273" t="s">
        <v>351</v>
      </c>
      <c r="O21" s="491" t="s">
        <v>335</v>
      </c>
      <c r="P21" s="491" t="s">
        <v>335</v>
      </c>
      <c r="Q21" s="514" t="str">
        <f>$G$9</f>
        <v>登録市町村名</v>
      </c>
      <c r="R21" s="486" t="s">
        <v>327</v>
      </c>
    </row>
    <row r="22" spans="1:20" ht="16" customHeight="1" x14ac:dyDescent="0.85">
      <c r="A22" s="15">
        <v>1</v>
      </c>
      <c r="B22" s="487">
        <f>①データ入力用!$D$76</f>
        <v>0</v>
      </c>
      <c r="C22" s="488">
        <f>①データ入力用!$D$77</f>
        <v>0</v>
      </c>
      <c r="D22" s="489">
        <f>①データ入力用!$D$78</f>
        <v>0</v>
      </c>
      <c r="E22" s="490">
        <f>①データ入力用!$D$79</f>
        <v>0</v>
      </c>
      <c r="F22" s="491">
        <f>①データ入力用!$D$80</f>
        <v>0</v>
      </c>
      <c r="G22" s="491" t="e">
        <f>①データ入力用!$D$82</f>
        <v>#VALUE!</v>
      </c>
      <c r="H22" s="491" t="str">
        <f>①データ入力用!$D$81</f>
        <v>//</v>
      </c>
      <c r="I22" s="78"/>
      <c r="J22" s="15" t="s">
        <v>128</v>
      </c>
      <c r="K22" s="491">
        <f>①データ入力用!$D$83</f>
        <v>0</v>
      </c>
      <c r="L22" s="491">
        <f>①データ入力用!$D$84</f>
        <v>0</v>
      </c>
      <c r="M22" s="491">
        <f>①データ入力用!$D$86</f>
        <v>0</v>
      </c>
      <c r="N22" s="78"/>
      <c r="O22" s="491" t="s">
        <v>335</v>
      </c>
      <c r="P22" s="491" t="s">
        <v>335</v>
      </c>
      <c r="Q22" s="514">
        <f>$G$10</f>
        <v>0</v>
      </c>
      <c r="R22" s="496">
        <f>$N$10</f>
        <v>0</v>
      </c>
    </row>
    <row r="23" spans="1:20" ht="16" customHeight="1" x14ac:dyDescent="0.85">
      <c r="A23" s="15">
        <v>2</v>
      </c>
      <c r="B23" s="487">
        <f>①データ入力用!$D$88</f>
        <v>0</v>
      </c>
      <c r="C23" s="488">
        <f>①データ入力用!$D$89</f>
        <v>0</v>
      </c>
      <c r="D23" s="489">
        <f>①データ入力用!$D$90</f>
        <v>0</v>
      </c>
      <c r="E23" s="490">
        <f>①データ入力用!$D$91</f>
        <v>0</v>
      </c>
      <c r="F23" s="491">
        <f>①データ入力用!$D$92</f>
        <v>0</v>
      </c>
      <c r="G23" s="491" t="e">
        <f>①データ入力用!$D$94</f>
        <v>#VALUE!</v>
      </c>
      <c r="H23" s="491" t="str">
        <f>①データ入力用!$D$93</f>
        <v>//</v>
      </c>
      <c r="I23" s="78"/>
      <c r="J23" s="15" t="s">
        <v>128</v>
      </c>
      <c r="K23" s="491">
        <f>①データ入力用!$D$95</f>
        <v>0</v>
      </c>
      <c r="L23" s="491">
        <f>①データ入力用!$D$96</f>
        <v>0</v>
      </c>
      <c r="M23" s="491">
        <f>①データ入力用!$D$98</f>
        <v>0</v>
      </c>
      <c r="N23" s="78"/>
      <c r="O23" s="491" t="s">
        <v>335</v>
      </c>
      <c r="P23" s="491" t="s">
        <v>335</v>
      </c>
      <c r="Q23" s="514">
        <f>$G$10</f>
        <v>0</v>
      </c>
      <c r="R23" s="496">
        <f>$N$10</f>
        <v>0</v>
      </c>
    </row>
    <row r="24" spans="1:20" ht="16" customHeight="1" x14ac:dyDescent="0.85">
      <c r="A24" s="15">
        <v>3</v>
      </c>
      <c r="B24" s="487">
        <f>①データ入力用!$D$100</f>
        <v>0</v>
      </c>
      <c r="C24" s="488">
        <f>①データ入力用!$D$101</f>
        <v>0</v>
      </c>
      <c r="D24" s="489">
        <f>①データ入力用!$D$102</f>
        <v>0</v>
      </c>
      <c r="E24" s="490">
        <f>①データ入力用!$D$103</f>
        <v>0</v>
      </c>
      <c r="F24" s="491">
        <f>①データ入力用!$D$104</f>
        <v>0</v>
      </c>
      <c r="G24" s="491" t="e">
        <f>①データ入力用!$D$106</f>
        <v>#VALUE!</v>
      </c>
      <c r="H24" s="491" t="str">
        <f>①データ入力用!$D$105</f>
        <v>//</v>
      </c>
      <c r="I24" s="78"/>
      <c r="J24" s="15" t="s">
        <v>128</v>
      </c>
      <c r="K24" s="491">
        <f>①データ入力用!$D$107</f>
        <v>0</v>
      </c>
      <c r="L24" s="491">
        <f>①データ入力用!$D$108</f>
        <v>0</v>
      </c>
      <c r="M24" s="491">
        <f>①データ入力用!$D$110</f>
        <v>0</v>
      </c>
      <c r="N24" s="78"/>
      <c r="O24" s="491" t="s">
        <v>335</v>
      </c>
      <c r="P24" s="491" t="s">
        <v>335</v>
      </c>
      <c r="Q24" s="514">
        <f>$G$10</f>
        <v>0</v>
      </c>
      <c r="R24" s="496">
        <f>$N$10</f>
        <v>0</v>
      </c>
    </row>
    <row r="25" spans="1:20" ht="16" customHeight="1" x14ac:dyDescent="0.85">
      <c r="A25" s="15">
        <v>4</v>
      </c>
      <c r="B25" s="487">
        <f>①データ入力用!$D$112</f>
        <v>0</v>
      </c>
      <c r="C25" s="488">
        <f>①データ入力用!$D$113</f>
        <v>0</v>
      </c>
      <c r="D25" s="489">
        <f>①データ入力用!$D$114</f>
        <v>0</v>
      </c>
      <c r="E25" s="490">
        <f>①データ入力用!$D$115</f>
        <v>0</v>
      </c>
      <c r="F25" s="491">
        <f>①データ入力用!$D$116</f>
        <v>0</v>
      </c>
      <c r="G25" s="491" t="e">
        <f>①データ入力用!$D$118</f>
        <v>#VALUE!</v>
      </c>
      <c r="H25" s="491" t="str">
        <f>①データ入力用!$D$117</f>
        <v>//</v>
      </c>
      <c r="I25" s="78"/>
      <c r="J25" s="15" t="s">
        <v>128</v>
      </c>
      <c r="K25" s="491">
        <f>①データ入力用!$D$119</f>
        <v>0</v>
      </c>
      <c r="L25" s="491">
        <f>①データ入力用!$D$120</f>
        <v>0</v>
      </c>
      <c r="M25" s="491">
        <f>①データ入力用!$D$122</f>
        <v>0</v>
      </c>
      <c r="N25" s="78"/>
      <c r="O25" s="491" t="s">
        <v>335</v>
      </c>
      <c r="P25" s="491" t="s">
        <v>335</v>
      </c>
      <c r="Q25" s="514">
        <f>$G$10</f>
        <v>0</v>
      </c>
      <c r="R25" s="496">
        <f>$N$10</f>
        <v>0</v>
      </c>
    </row>
    <row r="26" spans="1:20" ht="16" customHeight="1" x14ac:dyDescent="0.85">
      <c r="A26" s="15">
        <v>5</v>
      </c>
      <c r="B26" s="487">
        <f>①データ入力用!$D$124</f>
        <v>0</v>
      </c>
      <c r="C26" s="488">
        <f>①データ入力用!$D$125</f>
        <v>0</v>
      </c>
      <c r="D26" s="489">
        <f>①データ入力用!$D$126</f>
        <v>0</v>
      </c>
      <c r="E26" s="490">
        <f>①データ入力用!$D$127</f>
        <v>0</v>
      </c>
      <c r="F26" s="491">
        <f>①データ入力用!$D$128</f>
        <v>0</v>
      </c>
      <c r="G26" s="491" t="e">
        <f>①データ入力用!$D$130</f>
        <v>#VALUE!</v>
      </c>
      <c r="H26" s="491" t="str">
        <f>①データ入力用!$D$129</f>
        <v>//</v>
      </c>
      <c r="I26" s="78"/>
      <c r="J26" s="15" t="s">
        <v>128</v>
      </c>
      <c r="K26" s="491">
        <f>①データ入力用!$D$131</f>
        <v>0</v>
      </c>
      <c r="L26" s="491">
        <f>①データ入力用!$D$132</f>
        <v>0</v>
      </c>
      <c r="M26" s="491">
        <f>①データ入力用!$D$134</f>
        <v>0</v>
      </c>
      <c r="N26" s="78"/>
      <c r="O26" s="491" t="s">
        <v>335</v>
      </c>
      <c r="P26" s="491" t="s">
        <v>335</v>
      </c>
      <c r="Q26" s="514">
        <f>$G$10</f>
        <v>0</v>
      </c>
      <c r="R26" s="496">
        <f>$N$10</f>
        <v>0</v>
      </c>
    </row>
    <row r="27" spans="1:20" ht="16" customHeight="1" x14ac:dyDescent="0.85">
      <c r="A27" s="15">
        <v>6</v>
      </c>
      <c r="B27" s="487">
        <f>①データ入力用!$D$136</f>
        <v>0</v>
      </c>
      <c r="C27" s="488">
        <f>①データ入力用!$D$137</f>
        <v>0</v>
      </c>
      <c r="D27" s="489">
        <f>①データ入力用!$D$138</f>
        <v>0</v>
      </c>
      <c r="E27" s="490">
        <f>①データ入力用!$D$139</f>
        <v>0</v>
      </c>
      <c r="F27" s="491">
        <f>①データ入力用!$D$140</f>
        <v>0</v>
      </c>
      <c r="G27" s="491" t="e">
        <f>①データ入力用!$D$142</f>
        <v>#VALUE!</v>
      </c>
      <c r="H27" s="491" t="str">
        <f>①データ入力用!$D$141</f>
        <v>//</v>
      </c>
      <c r="I27" s="78"/>
      <c r="J27" s="15" t="s">
        <v>128</v>
      </c>
      <c r="K27" s="491">
        <f>①データ入力用!$D$143</f>
        <v>0</v>
      </c>
      <c r="L27" s="491">
        <f>①データ入力用!$D$144</f>
        <v>0</v>
      </c>
      <c r="M27" s="491">
        <f>①データ入力用!$D$146</f>
        <v>0</v>
      </c>
      <c r="N27" s="78"/>
      <c r="O27" s="491" t="s">
        <v>335</v>
      </c>
      <c r="P27" s="491" t="s">
        <v>335</v>
      </c>
      <c r="Q27" s="514">
        <f>$G$10</f>
        <v>0</v>
      </c>
      <c r="R27" s="496">
        <f>$N$10</f>
        <v>0</v>
      </c>
    </row>
    <row r="28" spans="1:20" ht="16" customHeight="1" x14ac:dyDescent="0.85">
      <c r="A28" s="15">
        <v>7</v>
      </c>
      <c r="B28" s="487">
        <f>①データ入力用!$D$148</f>
        <v>0</v>
      </c>
      <c r="C28" s="488">
        <f>①データ入力用!$D$149</f>
        <v>0</v>
      </c>
      <c r="D28" s="489">
        <f>①データ入力用!$D$150</f>
        <v>0</v>
      </c>
      <c r="E28" s="490">
        <f>①データ入力用!$D$151</f>
        <v>0</v>
      </c>
      <c r="F28" s="491">
        <f>①データ入力用!$D$152</f>
        <v>0</v>
      </c>
      <c r="G28" s="491" t="e">
        <f>①データ入力用!$D$154</f>
        <v>#VALUE!</v>
      </c>
      <c r="H28" s="491" t="str">
        <f>①データ入力用!$D$153</f>
        <v>//</v>
      </c>
      <c r="I28" s="78"/>
      <c r="J28" s="15" t="s">
        <v>128</v>
      </c>
      <c r="K28" s="491">
        <f>①データ入力用!$D$155</f>
        <v>0</v>
      </c>
      <c r="L28" s="491">
        <f>①データ入力用!$D$156</f>
        <v>0</v>
      </c>
      <c r="M28" s="491">
        <f>①データ入力用!$D$158</f>
        <v>0</v>
      </c>
      <c r="N28" s="78"/>
      <c r="O28" s="491" t="s">
        <v>335</v>
      </c>
      <c r="P28" s="491" t="s">
        <v>335</v>
      </c>
      <c r="Q28" s="514">
        <f>$G$10</f>
        <v>0</v>
      </c>
      <c r="R28" s="496">
        <f>$N$10</f>
        <v>0</v>
      </c>
    </row>
    <row r="29" spans="1:20" ht="16" customHeight="1" x14ac:dyDescent="0.85">
      <c r="A29" s="15">
        <v>8</v>
      </c>
      <c r="B29" s="487">
        <f>①データ入力用!$D$160</f>
        <v>0</v>
      </c>
      <c r="C29" s="488">
        <f>①データ入力用!$D$161</f>
        <v>0</v>
      </c>
      <c r="D29" s="489">
        <f>①データ入力用!$D$162</f>
        <v>0</v>
      </c>
      <c r="E29" s="490">
        <f>①データ入力用!$D$163</f>
        <v>0</v>
      </c>
      <c r="F29" s="491">
        <f>①データ入力用!$D$164</f>
        <v>0</v>
      </c>
      <c r="G29" s="491" t="e">
        <f>①データ入力用!$D$166</f>
        <v>#VALUE!</v>
      </c>
      <c r="H29" s="491" t="str">
        <f>①データ入力用!$D$165</f>
        <v>//</v>
      </c>
      <c r="I29" s="78"/>
      <c r="J29" s="15" t="s">
        <v>128</v>
      </c>
      <c r="K29" s="491">
        <f>①データ入力用!$D$167</f>
        <v>0</v>
      </c>
      <c r="L29" s="491">
        <f>①データ入力用!$D$168</f>
        <v>0</v>
      </c>
      <c r="M29" s="491">
        <f>①データ入力用!$D$170</f>
        <v>0</v>
      </c>
      <c r="N29" s="78"/>
      <c r="O29" s="491" t="s">
        <v>335</v>
      </c>
      <c r="P29" s="491" t="s">
        <v>335</v>
      </c>
      <c r="Q29" s="514">
        <f>$G$10</f>
        <v>0</v>
      </c>
      <c r="R29" s="496">
        <f>$N$10</f>
        <v>0</v>
      </c>
    </row>
    <row r="30" spans="1:20" ht="16" customHeight="1" x14ac:dyDescent="0.85">
      <c r="A30" s="15">
        <v>9</v>
      </c>
      <c r="B30" s="487">
        <f>①データ入力用!$D$172</f>
        <v>0</v>
      </c>
      <c r="C30" s="488">
        <f>①データ入力用!$D$173</f>
        <v>0</v>
      </c>
      <c r="D30" s="489">
        <f>①データ入力用!$D$174</f>
        <v>0</v>
      </c>
      <c r="E30" s="490">
        <f>①データ入力用!$D$175</f>
        <v>0</v>
      </c>
      <c r="F30" s="491">
        <f>①データ入力用!$D$176</f>
        <v>0</v>
      </c>
      <c r="G30" s="491" t="e">
        <f>①データ入力用!$D$178</f>
        <v>#VALUE!</v>
      </c>
      <c r="H30" s="491" t="str">
        <f>①データ入力用!$D$177</f>
        <v>//</v>
      </c>
      <c r="I30" s="78"/>
      <c r="J30" s="15" t="s">
        <v>128</v>
      </c>
      <c r="K30" s="491">
        <f>①データ入力用!$D$179</f>
        <v>0</v>
      </c>
      <c r="L30" s="491">
        <f>①データ入力用!$D$180</f>
        <v>0</v>
      </c>
      <c r="M30" s="491">
        <f>①データ入力用!$D$182</f>
        <v>0</v>
      </c>
      <c r="N30" s="78"/>
      <c r="O30" s="491" t="s">
        <v>335</v>
      </c>
      <c r="P30" s="491" t="s">
        <v>335</v>
      </c>
      <c r="Q30" s="514">
        <f>$G$10</f>
        <v>0</v>
      </c>
      <c r="R30" s="496">
        <f>$N$10</f>
        <v>0</v>
      </c>
    </row>
    <row r="31" spans="1:20" ht="16" customHeight="1" x14ac:dyDescent="0.85">
      <c r="A31" s="15">
        <v>10</v>
      </c>
      <c r="B31" s="487">
        <f>①データ入力用!$D$184</f>
        <v>0</v>
      </c>
      <c r="C31" s="488">
        <f>①データ入力用!$D$185</f>
        <v>0</v>
      </c>
      <c r="D31" s="489">
        <f>①データ入力用!$D$186</f>
        <v>0</v>
      </c>
      <c r="E31" s="490">
        <f>①データ入力用!$D$187</f>
        <v>0</v>
      </c>
      <c r="F31" s="491">
        <f>①データ入力用!$D$188</f>
        <v>0</v>
      </c>
      <c r="G31" s="491" t="e">
        <f>①データ入力用!$D$190</f>
        <v>#VALUE!</v>
      </c>
      <c r="H31" s="491" t="str">
        <f>①データ入力用!$D$189</f>
        <v>//</v>
      </c>
      <c r="I31" s="78"/>
      <c r="J31" s="15" t="s">
        <v>128</v>
      </c>
      <c r="K31" s="491">
        <f>①データ入力用!$D$191</f>
        <v>0</v>
      </c>
      <c r="L31" s="491">
        <f>①データ入力用!$D$192</f>
        <v>0</v>
      </c>
      <c r="M31" s="491">
        <f>①データ入力用!$D$194</f>
        <v>0</v>
      </c>
      <c r="N31" s="78"/>
      <c r="O31" s="491" t="s">
        <v>335</v>
      </c>
      <c r="P31" s="491" t="s">
        <v>335</v>
      </c>
      <c r="Q31" s="514">
        <f>$G$10</f>
        <v>0</v>
      </c>
      <c r="R31" s="496">
        <f>$N$10</f>
        <v>0</v>
      </c>
    </row>
    <row r="32" spans="1:20" ht="10" customHeight="1" x14ac:dyDescent="0.85">
      <c r="A32" s="501"/>
      <c r="B32" s="501"/>
      <c r="C32" s="501"/>
      <c r="D32" s="501"/>
      <c r="E32" s="501"/>
      <c r="F32" s="501"/>
      <c r="G32" s="501"/>
      <c r="H32" s="501"/>
      <c r="I32" s="501"/>
      <c r="J32" s="501"/>
      <c r="K32" s="501"/>
      <c r="L32" s="501"/>
      <c r="M32" s="501"/>
      <c r="N32" s="501"/>
      <c r="O32" s="501"/>
      <c r="P32" s="501"/>
      <c r="Q32" s="501"/>
      <c r="R32" s="1"/>
      <c r="S32" s="1"/>
      <c r="T32" s="1"/>
    </row>
    <row r="33" spans="1:18" ht="16" customHeight="1" x14ac:dyDescent="0.85">
      <c r="A33" s="476" t="s">
        <v>360</v>
      </c>
      <c r="B33" s="518" t="s">
        <v>363</v>
      </c>
      <c r="C33" s="518"/>
      <c r="D33" s="2"/>
      <c r="I33" s="57" t="s">
        <v>345</v>
      </c>
    </row>
    <row r="34" spans="1:18" ht="16" customHeight="1" x14ac:dyDescent="0.85">
      <c r="A34" s="507"/>
      <c r="B34" s="484" t="s">
        <v>227</v>
      </c>
      <c r="C34" s="485"/>
      <c r="D34" s="484" t="s">
        <v>75</v>
      </c>
      <c r="E34" s="485"/>
      <c r="F34" s="277" t="s">
        <v>97</v>
      </c>
      <c r="G34" s="277" t="s">
        <v>331</v>
      </c>
      <c r="H34" s="277" t="s">
        <v>64</v>
      </c>
      <c r="I34" s="277" t="s">
        <v>348</v>
      </c>
      <c r="J34" s="273" t="s">
        <v>350</v>
      </c>
      <c r="K34" s="277" t="s">
        <v>324</v>
      </c>
      <c r="L34" s="273" t="s">
        <v>351</v>
      </c>
      <c r="M34" s="277" t="s">
        <v>326</v>
      </c>
      <c r="N34" s="484" t="s">
        <v>336</v>
      </c>
      <c r="O34" s="506"/>
      <c r="P34" s="485"/>
      <c r="Q34" s="510" t="str">
        <f>$G$9</f>
        <v>登録市町村名</v>
      </c>
      <c r="R34" s="510" t="s">
        <v>327</v>
      </c>
    </row>
    <row r="35" spans="1:18" ht="16" customHeight="1" x14ac:dyDescent="0.85">
      <c r="A35" s="508"/>
      <c r="B35" s="504" t="s">
        <v>37</v>
      </c>
      <c r="C35" s="505" t="s">
        <v>38</v>
      </c>
      <c r="D35" s="504" t="s">
        <v>346</v>
      </c>
      <c r="E35" s="505" t="s">
        <v>347</v>
      </c>
      <c r="F35" s="279"/>
      <c r="G35" s="279"/>
      <c r="H35" s="279"/>
      <c r="I35" s="279"/>
      <c r="J35" s="274" t="s">
        <v>349</v>
      </c>
      <c r="K35" s="279"/>
      <c r="L35" s="274" t="s">
        <v>352</v>
      </c>
      <c r="M35" s="279"/>
      <c r="N35" s="486" t="s">
        <v>337</v>
      </c>
      <c r="O35" s="486" t="s">
        <v>338</v>
      </c>
      <c r="P35" s="486" t="s">
        <v>339</v>
      </c>
      <c r="Q35" s="511"/>
      <c r="R35" s="511"/>
    </row>
    <row r="36" spans="1:18" ht="16" customHeight="1" x14ac:dyDescent="0.85">
      <c r="A36" s="509" t="s">
        <v>353</v>
      </c>
      <c r="B36" s="504" t="s">
        <v>39</v>
      </c>
      <c r="C36" s="505" t="s">
        <v>354</v>
      </c>
      <c r="D36" s="504" t="s">
        <v>41</v>
      </c>
      <c r="E36" s="505" t="s">
        <v>42</v>
      </c>
      <c r="F36" s="274" t="s">
        <v>311</v>
      </c>
      <c r="G36" s="274" t="s">
        <v>342</v>
      </c>
      <c r="H36" s="513">
        <v>40889</v>
      </c>
      <c r="I36" s="274" t="s">
        <v>355</v>
      </c>
      <c r="J36" s="274" t="s">
        <v>12</v>
      </c>
      <c r="K36" s="274">
        <v>1400188889</v>
      </c>
      <c r="L36" s="274" t="s">
        <v>356</v>
      </c>
      <c r="M36" s="274" t="s">
        <v>313</v>
      </c>
      <c r="N36" s="486" t="s">
        <v>340</v>
      </c>
      <c r="O36" s="486" t="s">
        <v>341</v>
      </c>
      <c r="P36" s="486" t="s">
        <v>341</v>
      </c>
      <c r="Q36" s="496">
        <f>$G$10</f>
        <v>0</v>
      </c>
      <c r="R36" s="496">
        <f>$N$10</f>
        <v>0</v>
      </c>
    </row>
    <row r="37" spans="1:18" ht="16" customHeight="1" x14ac:dyDescent="0.85">
      <c r="A37" s="14">
        <v>1</v>
      </c>
      <c r="B37" s="492"/>
      <c r="C37" s="493"/>
      <c r="D37" s="494"/>
      <c r="E37" s="495"/>
      <c r="F37" s="113"/>
      <c r="G37" s="113"/>
      <c r="H37" s="112" t="s">
        <v>239</v>
      </c>
      <c r="I37" s="112"/>
      <c r="J37" s="112"/>
      <c r="K37" s="112"/>
      <c r="L37" s="78"/>
      <c r="M37" s="113"/>
      <c r="N37" s="113"/>
      <c r="O37" s="113"/>
      <c r="P37" s="113"/>
      <c r="Q37" s="514">
        <f>$G$10</f>
        <v>0</v>
      </c>
      <c r="R37" s="496">
        <f>$N$10</f>
        <v>0</v>
      </c>
    </row>
    <row r="38" spans="1:18" ht="16" customHeight="1" x14ac:dyDescent="0.85">
      <c r="A38" s="14">
        <v>2</v>
      </c>
      <c r="B38" s="492"/>
      <c r="C38" s="493"/>
      <c r="D38" s="494"/>
      <c r="E38" s="495"/>
      <c r="F38" s="113"/>
      <c r="G38" s="113"/>
      <c r="H38" s="112" t="s">
        <v>239</v>
      </c>
      <c r="I38" s="112"/>
      <c r="J38" s="112"/>
      <c r="K38" s="112"/>
      <c r="L38" s="78"/>
      <c r="M38" s="113"/>
      <c r="N38" s="113"/>
      <c r="O38" s="113"/>
      <c r="P38" s="113"/>
      <c r="Q38" s="514">
        <f>$G$10</f>
        <v>0</v>
      </c>
      <c r="R38" s="496">
        <f>$N$10</f>
        <v>0</v>
      </c>
    </row>
    <row r="39" spans="1:18" ht="16" customHeight="1" x14ac:dyDescent="0.85">
      <c r="A39" s="14">
        <v>3</v>
      </c>
      <c r="B39" s="492"/>
      <c r="C39" s="493"/>
      <c r="D39" s="494"/>
      <c r="E39" s="495"/>
      <c r="F39" s="113"/>
      <c r="G39" s="113"/>
      <c r="H39" s="112" t="s">
        <v>239</v>
      </c>
      <c r="I39" s="112"/>
      <c r="J39" s="112"/>
      <c r="K39" s="112"/>
      <c r="L39" s="78"/>
      <c r="M39" s="113"/>
      <c r="N39" s="113"/>
      <c r="O39" s="113"/>
      <c r="P39" s="113"/>
      <c r="Q39" s="514">
        <f>$G$10</f>
        <v>0</v>
      </c>
      <c r="R39" s="496">
        <f>$N$10</f>
        <v>0</v>
      </c>
    </row>
    <row r="40" spans="1:18" ht="16" customHeight="1" x14ac:dyDescent="0.85">
      <c r="A40" s="14">
        <v>4</v>
      </c>
      <c r="B40" s="492"/>
      <c r="C40" s="493"/>
      <c r="D40" s="494"/>
      <c r="E40" s="495"/>
      <c r="F40" s="113"/>
      <c r="G40" s="113"/>
      <c r="H40" s="112" t="s">
        <v>239</v>
      </c>
      <c r="I40" s="112"/>
      <c r="J40" s="112"/>
      <c r="K40" s="112"/>
      <c r="L40" s="78"/>
      <c r="M40" s="113"/>
      <c r="N40" s="113"/>
      <c r="O40" s="113"/>
      <c r="P40" s="113"/>
      <c r="Q40" s="514">
        <f>$G$10</f>
        <v>0</v>
      </c>
      <c r="R40" s="496">
        <f>$N$10</f>
        <v>0</v>
      </c>
    </row>
    <row r="41" spans="1:18" ht="16" customHeight="1" x14ac:dyDescent="0.85">
      <c r="A41" s="14">
        <v>5</v>
      </c>
      <c r="B41" s="492"/>
      <c r="C41" s="493"/>
      <c r="D41" s="494"/>
      <c r="E41" s="495"/>
      <c r="F41" s="113"/>
      <c r="G41" s="113"/>
      <c r="H41" s="112" t="s">
        <v>239</v>
      </c>
      <c r="I41" s="112"/>
      <c r="J41" s="112"/>
      <c r="K41" s="112"/>
      <c r="L41" s="78"/>
      <c r="M41" s="113"/>
      <c r="N41" s="113"/>
      <c r="O41" s="113"/>
      <c r="P41" s="113"/>
      <c r="Q41" s="514">
        <f>$G$10</f>
        <v>0</v>
      </c>
      <c r="R41" s="496">
        <f>$N$10</f>
        <v>0</v>
      </c>
    </row>
    <row r="42" spans="1:18" ht="16" customHeight="1" x14ac:dyDescent="0.85">
      <c r="A42" s="14">
        <v>6</v>
      </c>
      <c r="B42" s="492"/>
      <c r="C42" s="493"/>
      <c r="D42" s="494"/>
      <c r="E42" s="495"/>
      <c r="F42" s="113"/>
      <c r="G42" s="113"/>
      <c r="H42" s="112" t="s">
        <v>239</v>
      </c>
      <c r="I42" s="112"/>
      <c r="J42" s="112"/>
      <c r="K42" s="112"/>
      <c r="L42" s="78"/>
      <c r="M42" s="113"/>
      <c r="N42" s="113"/>
      <c r="O42" s="113"/>
      <c r="P42" s="113"/>
      <c r="Q42" s="514">
        <f>$G$10</f>
        <v>0</v>
      </c>
      <c r="R42" s="496">
        <f>$N$10</f>
        <v>0</v>
      </c>
    </row>
    <row r="43" spans="1:18" ht="16" customHeight="1" x14ac:dyDescent="0.85">
      <c r="A43" s="14">
        <v>7</v>
      </c>
      <c r="B43" s="492"/>
      <c r="C43" s="493"/>
      <c r="D43" s="494"/>
      <c r="E43" s="495"/>
      <c r="F43" s="113"/>
      <c r="G43" s="113"/>
      <c r="H43" s="112" t="s">
        <v>239</v>
      </c>
      <c r="I43" s="112"/>
      <c r="J43" s="112"/>
      <c r="K43" s="112"/>
      <c r="L43" s="78"/>
      <c r="M43" s="113"/>
      <c r="N43" s="113"/>
      <c r="O43" s="113"/>
      <c r="P43" s="113"/>
      <c r="Q43" s="514">
        <f>$G$10</f>
        <v>0</v>
      </c>
      <c r="R43" s="496">
        <f>$N$10</f>
        <v>0</v>
      </c>
    </row>
    <row r="44" spans="1:18" ht="16" customHeight="1" x14ac:dyDescent="0.85">
      <c r="A44" s="14">
        <v>8</v>
      </c>
      <c r="B44" s="492"/>
      <c r="C44" s="493"/>
      <c r="D44" s="494"/>
      <c r="E44" s="495"/>
      <c r="F44" s="113"/>
      <c r="G44" s="113"/>
      <c r="H44" s="112" t="s">
        <v>239</v>
      </c>
      <c r="I44" s="112"/>
      <c r="J44" s="112"/>
      <c r="K44" s="112"/>
      <c r="L44" s="78"/>
      <c r="M44" s="113"/>
      <c r="N44" s="113"/>
      <c r="O44" s="113"/>
      <c r="P44" s="113"/>
      <c r="Q44" s="514">
        <f>$G$10</f>
        <v>0</v>
      </c>
      <c r="R44" s="496">
        <f>$N$10</f>
        <v>0</v>
      </c>
    </row>
    <row r="45" spans="1:18" ht="16" customHeight="1" x14ac:dyDescent="0.85">
      <c r="A45" s="14">
        <v>9</v>
      </c>
      <c r="B45" s="492"/>
      <c r="C45" s="493"/>
      <c r="D45" s="494"/>
      <c r="E45" s="495"/>
      <c r="F45" s="113"/>
      <c r="G45" s="113"/>
      <c r="H45" s="112" t="s">
        <v>239</v>
      </c>
      <c r="I45" s="112"/>
      <c r="J45" s="112"/>
      <c r="K45" s="112"/>
      <c r="L45" s="78"/>
      <c r="M45" s="113"/>
      <c r="N45" s="113"/>
      <c r="O45" s="113"/>
      <c r="P45" s="113"/>
      <c r="Q45" s="514">
        <f>$G$10</f>
        <v>0</v>
      </c>
      <c r="R45" s="496">
        <f>$N$10</f>
        <v>0</v>
      </c>
    </row>
    <row r="46" spans="1:18" ht="16" customHeight="1" x14ac:dyDescent="0.85">
      <c r="A46" s="14">
        <v>10</v>
      </c>
      <c r="B46" s="492"/>
      <c r="C46" s="493"/>
      <c r="D46" s="494"/>
      <c r="E46" s="495"/>
      <c r="F46" s="113"/>
      <c r="G46" s="113"/>
      <c r="H46" s="112" t="s">
        <v>239</v>
      </c>
      <c r="I46" s="112"/>
      <c r="J46" s="112"/>
      <c r="K46" s="112"/>
      <c r="L46" s="78"/>
      <c r="M46" s="113"/>
      <c r="N46" s="113"/>
      <c r="O46" s="113"/>
      <c r="P46" s="113"/>
      <c r="Q46" s="514">
        <f>$G$10</f>
        <v>0</v>
      </c>
      <c r="R46" s="496">
        <f>$N$10</f>
        <v>0</v>
      </c>
    </row>
    <row r="47" spans="1:18" ht="16" customHeight="1" x14ac:dyDescent="0.85">
      <c r="A47" s="14">
        <v>11</v>
      </c>
      <c r="B47" s="492"/>
      <c r="C47" s="493"/>
      <c r="D47" s="494"/>
      <c r="E47" s="495"/>
      <c r="F47" s="113"/>
      <c r="G47" s="113"/>
      <c r="H47" s="112" t="s">
        <v>239</v>
      </c>
      <c r="I47" s="112"/>
      <c r="J47" s="112"/>
      <c r="K47" s="112"/>
      <c r="L47" s="78"/>
      <c r="M47" s="113"/>
      <c r="N47" s="113"/>
      <c r="O47" s="113"/>
      <c r="P47" s="113"/>
      <c r="Q47" s="514">
        <f>$G$10</f>
        <v>0</v>
      </c>
      <c r="R47" s="496">
        <f>$N$10</f>
        <v>0</v>
      </c>
    </row>
    <row r="48" spans="1:18" ht="16" customHeight="1" x14ac:dyDescent="0.85">
      <c r="A48" s="14">
        <v>12</v>
      </c>
      <c r="B48" s="492"/>
      <c r="C48" s="493"/>
      <c r="D48" s="494"/>
      <c r="E48" s="495"/>
      <c r="F48" s="113"/>
      <c r="G48" s="113"/>
      <c r="H48" s="112" t="s">
        <v>239</v>
      </c>
      <c r="I48" s="112"/>
      <c r="J48" s="112"/>
      <c r="K48" s="112"/>
      <c r="L48" s="78"/>
      <c r="M48" s="113"/>
      <c r="N48" s="113"/>
      <c r="O48" s="113"/>
      <c r="P48" s="113"/>
      <c r="Q48" s="514">
        <f>$G$10</f>
        <v>0</v>
      </c>
      <c r="R48" s="496">
        <f>$N$10</f>
        <v>0</v>
      </c>
    </row>
    <row r="49" spans="1:18" ht="16" customHeight="1" x14ac:dyDescent="0.85">
      <c r="A49" s="14">
        <v>13</v>
      </c>
      <c r="B49" s="492"/>
      <c r="C49" s="493"/>
      <c r="D49" s="494"/>
      <c r="E49" s="495"/>
      <c r="F49" s="113"/>
      <c r="G49" s="113"/>
      <c r="H49" s="112" t="s">
        <v>239</v>
      </c>
      <c r="I49" s="112"/>
      <c r="J49" s="112"/>
      <c r="K49" s="112"/>
      <c r="L49" s="78"/>
      <c r="M49" s="113"/>
      <c r="N49" s="113"/>
      <c r="O49" s="113"/>
      <c r="P49" s="113"/>
      <c r="Q49" s="514">
        <f>$G$10</f>
        <v>0</v>
      </c>
      <c r="R49" s="496">
        <f>$N$10</f>
        <v>0</v>
      </c>
    </row>
    <row r="50" spans="1:18" ht="16" customHeight="1" x14ac:dyDescent="0.85">
      <c r="A50" s="14">
        <v>14</v>
      </c>
      <c r="B50" s="492"/>
      <c r="C50" s="493"/>
      <c r="D50" s="494"/>
      <c r="E50" s="495"/>
      <c r="F50" s="113"/>
      <c r="G50" s="113"/>
      <c r="H50" s="112" t="s">
        <v>239</v>
      </c>
      <c r="I50" s="112"/>
      <c r="J50" s="112"/>
      <c r="K50" s="112"/>
      <c r="L50" s="78"/>
      <c r="M50" s="113"/>
      <c r="N50" s="113"/>
      <c r="O50" s="113"/>
      <c r="P50" s="113"/>
      <c r="Q50" s="514">
        <f>$G$10</f>
        <v>0</v>
      </c>
      <c r="R50" s="496">
        <f>$N$10</f>
        <v>0</v>
      </c>
    </row>
    <row r="51" spans="1:18" ht="16" customHeight="1" x14ac:dyDescent="0.85">
      <c r="A51" s="14">
        <v>15</v>
      </c>
      <c r="B51" s="492"/>
      <c r="C51" s="493"/>
      <c r="D51" s="494"/>
      <c r="E51" s="495"/>
      <c r="F51" s="113"/>
      <c r="G51" s="113"/>
      <c r="H51" s="112" t="s">
        <v>239</v>
      </c>
      <c r="I51" s="112"/>
      <c r="J51" s="112"/>
      <c r="K51" s="112"/>
      <c r="L51" s="78"/>
      <c r="M51" s="113"/>
      <c r="N51" s="113"/>
      <c r="O51" s="113"/>
      <c r="P51" s="113"/>
      <c r="Q51" s="514">
        <f>$G$10</f>
        <v>0</v>
      </c>
      <c r="R51" s="496">
        <f>$N$10</f>
        <v>0</v>
      </c>
    </row>
    <row r="52" spans="1:18" ht="16" customHeight="1" x14ac:dyDescent="0.85">
      <c r="A52" s="14">
        <v>16</v>
      </c>
      <c r="B52" s="492"/>
      <c r="C52" s="493"/>
      <c r="D52" s="494"/>
      <c r="E52" s="495"/>
      <c r="F52" s="113"/>
      <c r="G52" s="113"/>
      <c r="H52" s="112" t="s">
        <v>239</v>
      </c>
      <c r="I52" s="112"/>
      <c r="J52" s="112"/>
      <c r="K52" s="112"/>
      <c r="L52" s="78"/>
      <c r="M52" s="113"/>
      <c r="N52" s="113"/>
      <c r="O52" s="113"/>
      <c r="P52" s="113"/>
      <c r="Q52" s="514">
        <f>$G$10</f>
        <v>0</v>
      </c>
      <c r="R52" s="496">
        <f>$N$10</f>
        <v>0</v>
      </c>
    </row>
    <row r="53" spans="1:18" ht="16" customHeight="1" x14ac:dyDescent="0.85">
      <c r="A53" s="14">
        <v>17</v>
      </c>
      <c r="B53" s="492"/>
      <c r="C53" s="493"/>
      <c r="D53" s="494"/>
      <c r="E53" s="495"/>
      <c r="F53" s="113"/>
      <c r="G53" s="113"/>
      <c r="H53" s="112" t="s">
        <v>239</v>
      </c>
      <c r="I53" s="112"/>
      <c r="J53" s="112"/>
      <c r="K53" s="112"/>
      <c r="L53" s="78"/>
      <c r="M53" s="113"/>
      <c r="N53" s="113"/>
      <c r="O53" s="113"/>
      <c r="P53" s="113"/>
      <c r="Q53" s="514">
        <f>$G$10</f>
        <v>0</v>
      </c>
      <c r="R53" s="496">
        <f>$N$10</f>
        <v>0</v>
      </c>
    </row>
    <row r="54" spans="1:18" ht="16" customHeight="1" x14ac:dyDescent="0.85">
      <c r="A54" s="14">
        <v>18</v>
      </c>
      <c r="B54" s="492"/>
      <c r="C54" s="493"/>
      <c r="D54" s="494"/>
      <c r="E54" s="495"/>
      <c r="F54" s="113"/>
      <c r="G54" s="113"/>
      <c r="H54" s="112" t="s">
        <v>239</v>
      </c>
      <c r="I54" s="112"/>
      <c r="J54" s="112"/>
      <c r="K54" s="112"/>
      <c r="L54" s="78"/>
      <c r="M54" s="113"/>
      <c r="N54" s="113"/>
      <c r="O54" s="113"/>
      <c r="P54" s="113"/>
      <c r="Q54" s="514">
        <f>$G$10</f>
        <v>0</v>
      </c>
      <c r="R54" s="496">
        <f>$N$10</f>
        <v>0</v>
      </c>
    </row>
    <row r="55" spans="1:18" ht="16" customHeight="1" x14ac:dyDescent="0.85">
      <c r="A55" s="14">
        <v>19</v>
      </c>
      <c r="B55" s="492"/>
      <c r="C55" s="493"/>
      <c r="D55" s="494"/>
      <c r="E55" s="495"/>
      <c r="F55" s="113"/>
      <c r="G55" s="113"/>
      <c r="H55" s="112" t="s">
        <v>239</v>
      </c>
      <c r="I55" s="112"/>
      <c r="J55" s="112"/>
      <c r="K55" s="112"/>
      <c r="L55" s="78"/>
      <c r="M55" s="113"/>
      <c r="N55" s="113"/>
      <c r="O55" s="113"/>
      <c r="P55" s="113"/>
      <c r="Q55" s="514">
        <f>$G$10</f>
        <v>0</v>
      </c>
      <c r="R55" s="496">
        <f>$N$10</f>
        <v>0</v>
      </c>
    </row>
    <row r="56" spans="1:18" ht="16" customHeight="1" x14ac:dyDescent="0.85">
      <c r="A56" s="14">
        <v>20</v>
      </c>
      <c r="B56" s="492"/>
      <c r="C56" s="493"/>
      <c r="D56" s="494"/>
      <c r="E56" s="495"/>
      <c r="F56" s="113"/>
      <c r="G56" s="113"/>
      <c r="H56" s="112" t="s">
        <v>239</v>
      </c>
      <c r="I56" s="112"/>
      <c r="J56" s="112"/>
      <c r="K56" s="112"/>
      <c r="L56" s="78"/>
      <c r="M56" s="113"/>
      <c r="N56" s="113"/>
      <c r="O56" s="113"/>
      <c r="P56" s="113"/>
      <c r="Q56" s="514">
        <f>$G$10</f>
        <v>0</v>
      </c>
      <c r="R56" s="496">
        <f>$N$10</f>
        <v>0</v>
      </c>
    </row>
    <row r="57" spans="1:18" ht="16" customHeight="1" x14ac:dyDescent="0.85">
      <c r="A57" s="14">
        <v>21</v>
      </c>
      <c r="B57" s="492"/>
      <c r="C57" s="493"/>
      <c r="D57" s="494"/>
      <c r="E57" s="495"/>
      <c r="F57" s="113"/>
      <c r="G57" s="113"/>
      <c r="H57" s="112" t="s">
        <v>239</v>
      </c>
      <c r="I57" s="112"/>
      <c r="J57" s="112"/>
      <c r="K57" s="112"/>
      <c r="L57" s="78"/>
      <c r="M57" s="113"/>
      <c r="N57" s="113"/>
      <c r="O57" s="113"/>
      <c r="P57" s="113"/>
      <c r="Q57" s="514">
        <f>$G$10</f>
        <v>0</v>
      </c>
      <c r="R57" s="496">
        <f>$N$10</f>
        <v>0</v>
      </c>
    </row>
    <row r="58" spans="1:18" ht="16" customHeight="1" x14ac:dyDescent="0.85">
      <c r="A58" s="14">
        <v>22</v>
      </c>
      <c r="B58" s="492"/>
      <c r="C58" s="493"/>
      <c r="D58" s="494"/>
      <c r="E58" s="495"/>
      <c r="F58" s="113"/>
      <c r="G58" s="113"/>
      <c r="H58" s="112" t="s">
        <v>239</v>
      </c>
      <c r="I58" s="112"/>
      <c r="J58" s="112"/>
      <c r="K58" s="112"/>
      <c r="L58" s="78"/>
      <c r="M58" s="113"/>
      <c r="N58" s="113"/>
      <c r="O58" s="113"/>
      <c r="P58" s="113"/>
      <c r="Q58" s="514">
        <f>$G$10</f>
        <v>0</v>
      </c>
      <c r="R58" s="496">
        <f>$N$10</f>
        <v>0</v>
      </c>
    </row>
    <row r="59" spans="1:18" ht="16" customHeight="1" x14ac:dyDescent="0.85">
      <c r="A59" s="14">
        <v>23</v>
      </c>
      <c r="B59" s="492"/>
      <c r="C59" s="493"/>
      <c r="D59" s="494"/>
      <c r="E59" s="495"/>
      <c r="F59" s="113"/>
      <c r="G59" s="113"/>
      <c r="H59" s="112" t="s">
        <v>239</v>
      </c>
      <c r="I59" s="112"/>
      <c r="J59" s="112"/>
      <c r="K59" s="112"/>
      <c r="L59" s="78"/>
      <c r="M59" s="113"/>
      <c r="N59" s="113"/>
      <c r="O59" s="113"/>
      <c r="P59" s="113"/>
      <c r="Q59" s="514">
        <f>$G$10</f>
        <v>0</v>
      </c>
      <c r="R59" s="496">
        <f>$N$10</f>
        <v>0</v>
      </c>
    </row>
    <row r="60" spans="1:18" ht="16" customHeight="1" x14ac:dyDescent="0.85">
      <c r="A60" s="14">
        <v>24</v>
      </c>
      <c r="B60" s="492"/>
      <c r="C60" s="493"/>
      <c r="D60" s="494"/>
      <c r="E60" s="495"/>
      <c r="F60" s="113"/>
      <c r="G60" s="113"/>
      <c r="H60" s="112" t="s">
        <v>239</v>
      </c>
      <c r="I60" s="112"/>
      <c r="J60" s="112"/>
      <c r="K60" s="112"/>
      <c r="L60" s="78"/>
      <c r="M60" s="113"/>
      <c r="N60" s="113"/>
      <c r="O60" s="113"/>
      <c r="P60" s="113"/>
      <c r="Q60" s="514">
        <f>$G$10</f>
        <v>0</v>
      </c>
      <c r="R60" s="496">
        <f>$N$10</f>
        <v>0</v>
      </c>
    </row>
    <row r="61" spans="1:18" ht="16" customHeight="1" x14ac:dyDescent="0.85">
      <c r="A61" s="14">
        <v>25</v>
      </c>
      <c r="B61" s="492"/>
      <c r="C61" s="493"/>
      <c r="D61" s="494"/>
      <c r="E61" s="495"/>
      <c r="F61" s="113"/>
      <c r="G61" s="113"/>
      <c r="H61" s="112" t="s">
        <v>239</v>
      </c>
      <c r="I61" s="112"/>
      <c r="J61" s="112"/>
      <c r="K61" s="112"/>
      <c r="L61" s="78"/>
      <c r="M61" s="113"/>
      <c r="N61" s="113"/>
      <c r="O61" s="113"/>
      <c r="P61" s="113"/>
      <c r="Q61" s="514">
        <f>$G$10</f>
        <v>0</v>
      </c>
      <c r="R61" s="496">
        <f>$N$10</f>
        <v>0</v>
      </c>
    </row>
    <row r="62" spans="1:18" ht="16" customHeight="1" x14ac:dyDescent="0.85">
      <c r="A62" s="14">
        <v>26</v>
      </c>
      <c r="B62" s="492"/>
      <c r="C62" s="493"/>
      <c r="D62" s="494"/>
      <c r="E62" s="495"/>
      <c r="F62" s="113"/>
      <c r="G62" s="113"/>
      <c r="H62" s="112" t="s">
        <v>239</v>
      </c>
      <c r="I62" s="112"/>
      <c r="J62" s="112"/>
      <c r="K62" s="112"/>
      <c r="L62" s="78"/>
      <c r="M62" s="113"/>
      <c r="N62" s="113"/>
      <c r="O62" s="113"/>
      <c r="P62" s="113"/>
      <c r="Q62" s="514">
        <f>$G$10</f>
        <v>0</v>
      </c>
      <c r="R62" s="496">
        <f>$N$10</f>
        <v>0</v>
      </c>
    </row>
    <row r="63" spans="1:18" ht="16" customHeight="1" x14ac:dyDescent="0.85">
      <c r="A63" s="14">
        <v>27</v>
      </c>
      <c r="B63" s="492"/>
      <c r="C63" s="493"/>
      <c r="D63" s="494"/>
      <c r="E63" s="495"/>
      <c r="F63" s="113"/>
      <c r="G63" s="113"/>
      <c r="H63" s="112" t="s">
        <v>239</v>
      </c>
      <c r="I63" s="112"/>
      <c r="J63" s="112"/>
      <c r="K63" s="112"/>
      <c r="L63" s="78"/>
      <c r="M63" s="113"/>
      <c r="N63" s="113"/>
      <c r="O63" s="113"/>
      <c r="P63" s="113"/>
      <c r="Q63" s="514">
        <f>$G$10</f>
        <v>0</v>
      </c>
      <c r="R63" s="496">
        <f>$N$10</f>
        <v>0</v>
      </c>
    </row>
    <row r="64" spans="1:18" ht="16" customHeight="1" x14ac:dyDescent="0.85">
      <c r="A64" s="14">
        <v>28</v>
      </c>
      <c r="B64" s="492"/>
      <c r="C64" s="493"/>
      <c r="D64" s="494"/>
      <c r="E64" s="495"/>
      <c r="F64" s="113"/>
      <c r="G64" s="113"/>
      <c r="H64" s="112" t="s">
        <v>239</v>
      </c>
      <c r="I64" s="112"/>
      <c r="J64" s="112"/>
      <c r="K64" s="112"/>
      <c r="L64" s="78"/>
      <c r="M64" s="113"/>
      <c r="N64" s="113"/>
      <c r="O64" s="113"/>
      <c r="P64" s="113"/>
      <c r="Q64" s="514">
        <f>$G$10</f>
        <v>0</v>
      </c>
      <c r="R64" s="496">
        <f>$N$10</f>
        <v>0</v>
      </c>
    </row>
    <row r="65" spans="1:18" ht="16" customHeight="1" x14ac:dyDescent="0.85">
      <c r="A65" s="14">
        <v>29</v>
      </c>
      <c r="B65" s="492"/>
      <c r="C65" s="493"/>
      <c r="D65" s="494"/>
      <c r="E65" s="495"/>
      <c r="F65" s="113"/>
      <c r="G65" s="113"/>
      <c r="H65" s="112" t="s">
        <v>239</v>
      </c>
      <c r="I65" s="112"/>
      <c r="J65" s="112"/>
      <c r="K65" s="112"/>
      <c r="L65" s="78"/>
      <c r="M65" s="113"/>
      <c r="N65" s="113"/>
      <c r="O65" s="113"/>
      <c r="P65" s="113"/>
      <c r="Q65" s="514">
        <f>$G$10</f>
        <v>0</v>
      </c>
      <c r="R65" s="496">
        <f>$N$10</f>
        <v>0</v>
      </c>
    </row>
    <row r="66" spans="1:18" ht="16" customHeight="1" x14ac:dyDescent="0.85">
      <c r="A66" s="14">
        <v>30</v>
      </c>
      <c r="B66" s="492"/>
      <c r="C66" s="493"/>
      <c r="D66" s="494"/>
      <c r="E66" s="495"/>
      <c r="F66" s="113"/>
      <c r="G66" s="113"/>
      <c r="H66" s="112" t="s">
        <v>239</v>
      </c>
      <c r="I66" s="112"/>
      <c r="J66" s="112"/>
      <c r="K66" s="112"/>
      <c r="L66" s="78"/>
      <c r="M66" s="113"/>
      <c r="N66" s="113"/>
      <c r="O66" s="113"/>
      <c r="P66" s="113"/>
      <c r="Q66" s="514">
        <f>$G$10</f>
        <v>0</v>
      </c>
      <c r="R66" s="496">
        <f>$N$10</f>
        <v>0</v>
      </c>
    </row>
    <row r="67" spans="1:18" ht="16" customHeight="1" x14ac:dyDescent="0.85">
      <c r="A67" s="14">
        <v>31</v>
      </c>
      <c r="B67" s="492"/>
      <c r="C67" s="493"/>
      <c r="D67" s="494"/>
      <c r="E67" s="495"/>
      <c r="F67" s="113"/>
      <c r="G67" s="113"/>
      <c r="H67" s="112" t="s">
        <v>239</v>
      </c>
      <c r="I67" s="112"/>
      <c r="J67" s="112"/>
      <c r="K67" s="112"/>
      <c r="L67" s="78"/>
      <c r="M67" s="113"/>
      <c r="N67" s="113"/>
      <c r="O67" s="113"/>
      <c r="P67" s="113"/>
      <c r="Q67" s="514">
        <f>$G$10</f>
        <v>0</v>
      </c>
      <c r="R67" s="496">
        <f>$N$10</f>
        <v>0</v>
      </c>
    </row>
    <row r="68" spans="1:18" ht="16" customHeight="1" x14ac:dyDescent="0.85">
      <c r="A68" s="14">
        <v>32</v>
      </c>
      <c r="B68" s="492"/>
      <c r="C68" s="493"/>
      <c r="D68" s="494"/>
      <c r="E68" s="495"/>
      <c r="F68" s="113"/>
      <c r="G68" s="113"/>
      <c r="H68" s="112" t="s">
        <v>239</v>
      </c>
      <c r="I68" s="112"/>
      <c r="J68" s="112"/>
      <c r="K68" s="112"/>
      <c r="L68" s="78"/>
      <c r="M68" s="113"/>
      <c r="N68" s="113"/>
      <c r="O68" s="113"/>
      <c r="P68" s="113"/>
      <c r="Q68" s="514">
        <f>$G$10</f>
        <v>0</v>
      </c>
      <c r="R68" s="496">
        <f>$N$10</f>
        <v>0</v>
      </c>
    </row>
    <row r="69" spans="1:18" ht="16" customHeight="1" x14ac:dyDescent="0.85">
      <c r="A69" s="14">
        <v>33</v>
      </c>
      <c r="B69" s="492"/>
      <c r="C69" s="493"/>
      <c r="D69" s="494"/>
      <c r="E69" s="495"/>
      <c r="F69" s="113"/>
      <c r="G69" s="113"/>
      <c r="H69" s="112" t="s">
        <v>239</v>
      </c>
      <c r="I69" s="112"/>
      <c r="J69" s="112"/>
      <c r="K69" s="112"/>
      <c r="L69" s="78"/>
      <c r="M69" s="113"/>
      <c r="N69" s="113"/>
      <c r="O69" s="113"/>
      <c r="P69" s="113"/>
      <c r="Q69" s="514">
        <f>$G$10</f>
        <v>0</v>
      </c>
      <c r="R69" s="496">
        <f>$N$10</f>
        <v>0</v>
      </c>
    </row>
    <row r="70" spans="1:18" ht="16" customHeight="1" x14ac:dyDescent="0.85">
      <c r="A70" s="14">
        <v>34</v>
      </c>
      <c r="B70" s="492"/>
      <c r="C70" s="493"/>
      <c r="D70" s="494"/>
      <c r="E70" s="495"/>
      <c r="F70" s="113"/>
      <c r="G70" s="113"/>
      <c r="H70" s="112" t="s">
        <v>239</v>
      </c>
      <c r="I70" s="112"/>
      <c r="J70" s="112"/>
      <c r="K70" s="112"/>
      <c r="L70" s="78"/>
      <c r="M70" s="113"/>
      <c r="N70" s="113"/>
      <c r="O70" s="113"/>
      <c r="P70" s="113"/>
      <c r="Q70" s="514">
        <f>$G$10</f>
        <v>0</v>
      </c>
      <c r="R70" s="496">
        <f>$N$10</f>
        <v>0</v>
      </c>
    </row>
    <row r="71" spans="1:18" ht="16" customHeight="1" x14ac:dyDescent="0.85">
      <c r="A71" s="14">
        <v>35</v>
      </c>
      <c r="B71" s="492"/>
      <c r="C71" s="493"/>
      <c r="D71" s="494"/>
      <c r="E71" s="495"/>
      <c r="F71" s="113"/>
      <c r="G71" s="113"/>
      <c r="H71" s="112" t="s">
        <v>239</v>
      </c>
      <c r="I71" s="112"/>
      <c r="J71" s="112"/>
      <c r="K71" s="112"/>
      <c r="L71" s="78"/>
      <c r="M71" s="113"/>
      <c r="N71" s="113"/>
      <c r="O71" s="113"/>
      <c r="P71" s="113"/>
      <c r="Q71" s="514">
        <f>$G$10</f>
        <v>0</v>
      </c>
      <c r="R71" s="496">
        <f>$N$10</f>
        <v>0</v>
      </c>
    </row>
    <row r="72" spans="1:18" ht="16" customHeight="1" x14ac:dyDescent="0.85">
      <c r="A72" s="14">
        <v>36</v>
      </c>
      <c r="B72" s="492"/>
      <c r="C72" s="493"/>
      <c r="D72" s="494"/>
      <c r="E72" s="495"/>
      <c r="F72" s="113"/>
      <c r="G72" s="113"/>
      <c r="H72" s="112" t="s">
        <v>239</v>
      </c>
      <c r="I72" s="112"/>
      <c r="J72" s="112"/>
      <c r="K72" s="112"/>
      <c r="L72" s="78"/>
      <c r="M72" s="113"/>
      <c r="N72" s="113"/>
      <c r="O72" s="113"/>
      <c r="P72" s="113"/>
      <c r="Q72" s="514">
        <f>$G$10</f>
        <v>0</v>
      </c>
      <c r="R72" s="496">
        <f>$N$10</f>
        <v>0</v>
      </c>
    </row>
    <row r="73" spans="1:18" ht="16" customHeight="1" x14ac:dyDescent="0.85">
      <c r="A73" s="14">
        <v>37</v>
      </c>
      <c r="B73" s="492"/>
      <c r="C73" s="493"/>
      <c r="D73" s="494"/>
      <c r="E73" s="495"/>
      <c r="F73" s="113"/>
      <c r="G73" s="113"/>
      <c r="H73" s="112" t="s">
        <v>239</v>
      </c>
      <c r="I73" s="112"/>
      <c r="J73" s="112"/>
      <c r="K73" s="112"/>
      <c r="L73" s="78"/>
      <c r="M73" s="113"/>
      <c r="N73" s="113"/>
      <c r="O73" s="113"/>
      <c r="P73" s="113"/>
      <c r="Q73" s="514">
        <f>$G$10</f>
        <v>0</v>
      </c>
      <c r="R73" s="496">
        <f>$N$10</f>
        <v>0</v>
      </c>
    </row>
    <row r="74" spans="1:18" ht="16" customHeight="1" x14ac:dyDescent="0.85">
      <c r="A74" s="14">
        <v>38</v>
      </c>
      <c r="B74" s="492"/>
      <c r="C74" s="493"/>
      <c r="D74" s="494"/>
      <c r="E74" s="495"/>
      <c r="F74" s="113"/>
      <c r="G74" s="113"/>
      <c r="H74" s="112" t="s">
        <v>239</v>
      </c>
      <c r="I74" s="112"/>
      <c r="J74" s="112"/>
      <c r="K74" s="112"/>
      <c r="L74" s="78"/>
      <c r="M74" s="113"/>
      <c r="N74" s="113"/>
      <c r="O74" s="113"/>
      <c r="P74" s="113"/>
      <c r="Q74" s="514">
        <f>$G$10</f>
        <v>0</v>
      </c>
      <c r="R74" s="496">
        <f>$N$10</f>
        <v>0</v>
      </c>
    </row>
    <row r="75" spans="1:18" ht="16" customHeight="1" x14ac:dyDescent="0.85">
      <c r="A75" s="14">
        <v>39</v>
      </c>
      <c r="B75" s="492"/>
      <c r="C75" s="493"/>
      <c r="D75" s="494"/>
      <c r="E75" s="495"/>
      <c r="F75" s="113"/>
      <c r="G75" s="113"/>
      <c r="H75" s="112" t="s">
        <v>239</v>
      </c>
      <c r="I75" s="112"/>
      <c r="J75" s="112"/>
      <c r="K75" s="112"/>
      <c r="L75" s="78"/>
      <c r="M75" s="113"/>
      <c r="N75" s="113"/>
      <c r="O75" s="113"/>
      <c r="P75" s="113"/>
      <c r="Q75" s="514">
        <f>$G$10</f>
        <v>0</v>
      </c>
      <c r="R75" s="496">
        <f>$N$10</f>
        <v>0</v>
      </c>
    </row>
    <row r="76" spans="1:18" ht="16" customHeight="1" x14ac:dyDescent="0.85">
      <c r="A76" s="14">
        <v>40</v>
      </c>
      <c r="B76" s="492"/>
      <c r="C76" s="493"/>
      <c r="D76" s="494"/>
      <c r="E76" s="495"/>
      <c r="F76" s="113"/>
      <c r="G76" s="113"/>
      <c r="H76" s="112" t="s">
        <v>239</v>
      </c>
      <c r="I76" s="112"/>
      <c r="J76" s="112"/>
      <c r="K76" s="112"/>
      <c r="L76" s="78"/>
      <c r="M76" s="113"/>
      <c r="N76" s="113"/>
      <c r="O76" s="113"/>
      <c r="P76" s="113"/>
      <c r="Q76" s="514">
        <f>$G$10</f>
        <v>0</v>
      </c>
      <c r="R76" s="496">
        <f>$N$10</f>
        <v>0</v>
      </c>
    </row>
    <row r="77" spans="1:18" ht="16" customHeight="1" x14ac:dyDescent="0.85">
      <c r="A77" s="14">
        <v>41</v>
      </c>
      <c r="B77" s="492"/>
      <c r="C77" s="493"/>
      <c r="D77" s="494"/>
      <c r="E77" s="495"/>
      <c r="F77" s="113"/>
      <c r="G77" s="113"/>
      <c r="H77" s="112" t="s">
        <v>239</v>
      </c>
      <c r="I77" s="112"/>
      <c r="J77" s="112"/>
      <c r="K77" s="112"/>
      <c r="L77" s="78"/>
      <c r="M77" s="113"/>
      <c r="N77" s="113"/>
      <c r="O77" s="113"/>
      <c r="P77" s="113"/>
      <c r="Q77" s="514">
        <f>$G$10</f>
        <v>0</v>
      </c>
      <c r="R77" s="496">
        <f>$N$10</f>
        <v>0</v>
      </c>
    </row>
    <row r="78" spans="1:18" ht="16" customHeight="1" x14ac:dyDescent="0.85">
      <c r="A78" s="14">
        <v>42</v>
      </c>
      <c r="B78" s="492"/>
      <c r="C78" s="493"/>
      <c r="D78" s="494"/>
      <c r="E78" s="495"/>
      <c r="F78" s="113"/>
      <c r="G78" s="113"/>
      <c r="H78" s="112" t="s">
        <v>239</v>
      </c>
      <c r="I78" s="112"/>
      <c r="J78" s="112"/>
      <c r="K78" s="112"/>
      <c r="L78" s="78"/>
      <c r="M78" s="113"/>
      <c r="N78" s="113"/>
      <c r="O78" s="113"/>
      <c r="P78" s="113"/>
      <c r="Q78" s="514">
        <f>$G$10</f>
        <v>0</v>
      </c>
      <c r="R78" s="496">
        <f>$N$10</f>
        <v>0</v>
      </c>
    </row>
    <row r="79" spans="1:18" ht="16" customHeight="1" x14ac:dyDescent="0.85">
      <c r="A79" s="14">
        <v>43</v>
      </c>
      <c r="B79" s="492"/>
      <c r="C79" s="493"/>
      <c r="D79" s="494"/>
      <c r="E79" s="495"/>
      <c r="F79" s="113"/>
      <c r="G79" s="113"/>
      <c r="H79" s="112" t="s">
        <v>239</v>
      </c>
      <c r="I79" s="112"/>
      <c r="J79" s="112"/>
      <c r="K79" s="112"/>
      <c r="L79" s="78"/>
      <c r="M79" s="113"/>
      <c r="N79" s="113"/>
      <c r="O79" s="113"/>
      <c r="P79" s="113"/>
      <c r="Q79" s="514">
        <f>$G$10</f>
        <v>0</v>
      </c>
      <c r="R79" s="496">
        <f>$N$10</f>
        <v>0</v>
      </c>
    </row>
    <row r="80" spans="1:18" ht="16" customHeight="1" x14ac:dyDescent="0.85">
      <c r="A80" s="14">
        <v>44</v>
      </c>
      <c r="B80" s="492"/>
      <c r="C80" s="493"/>
      <c r="D80" s="494"/>
      <c r="E80" s="495"/>
      <c r="F80" s="113"/>
      <c r="G80" s="113"/>
      <c r="H80" s="112" t="s">
        <v>239</v>
      </c>
      <c r="I80" s="112"/>
      <c r="J80" s="112"/>
      <c r="K80" s="112"/>
      <c r="L80" s="78"/>
      <c r="M80" s="113"/>
      <c r="N80" s="113"/>
      <c r="O80" s="113"/>
      <c r="P80" s="113"/>
      <c r="Q80" s="514">
        <f>$G$10</f>
        <v>0</v>
      </c>
      <c r="R80" s="496">
        <f>$N$10</f>
        <v>0</v>
      </c>
    </row>
    <row r="81" spans="1:18" ht="16" customHeight="1" x14ac:dyDescent="0.85">
      <c r="A81" s="14">
        <v>45</v>
      </c>
      <c r="B81" s="492"/>
      <c r="C81" s="493"/>
      <c r="D81" s="494"/>
      <c r="E81" s="495"/>
      <c r="F81" s="113"/>
      <c r="G81" s="113"/>
      <c r="H81" s="112" t="s">
        <v>239</v>
      </c>
      <c r="I81" s="112"/>
      <c r="J81" s="112"/>
      <c r="K81" s="112"/>
      <c r="L81" s="78"/>
      <c r="M81" s="113"/>
      <c r="N81" s="113"/>
      <c r="O81" s="113"/>
      <c r="P81" s="113"/>
      <c r="Q81" s="514">
        <f>$G$10</f>
        <v>0</v>
      </c>
      <c r="R81" s="496">
        <f>$N$10</f>
        <v>0</v>
      </c>
    </row>
    <row r="82" spans="1:18" ht="16" customHeight="1" x14ac:dyDescent="0.85">
      <c r="A82" s="14">
        <v>46</v>
      </c>
      <c r="B82" s="492"/>
      <c r="C82" s="493"/>
      <c r="D82" s="494"/>
      <c r="E82" s="495"/>
      <c r="F82" s="113"/>
      <c r="G82" s="113"/>
      <c r="H82" s="112" t="s">
        <v>239</v>
      </c>
      <c r="I82" s="112"/>
      <c r="J82" s="112"/>
      <c r="K82" s="112"/>
      <c r="L82" s="78"/>
      <c r="M82" s="113"/>
      <c r="N82" s="113"/>
      <c r="O82" s="113"/>
      <c r="P82" s="113"/>
      <c r="Q82" s="514">
        <f>$G$10</f>
        <v>0</v>
      </c>
      <c r="R82" s="496">
        <f>$N$10</f>
        <v>0</v>
      </c>
    </row>
    <row r="83" spans="1:18" ht="16" customHeight="1" x14ac:dyDescent="0.85">
      <c r="A83" s="14">
        <v>47</v>
      </c>
      <c r="B83" s="492"/>
      <c r="C83" s="493"/>
      <c r="D83" s="494"/>
      <c r="E83" s="495"/>
      <c r="F83" s="113"/>
      <c r="G83" s="113"/>
      <c r="H83" s="112" t="s">
        <v>239</v>
      </c>
      <c r="I83" s="112"/>
      <c r="J83" s="112"/>
      <c r="K83" s="112"/>
      <c r="L83" s="78"/>
      <c r="M83" s="113"/>
      <c r="N83" s="113"/>
      <c r="O83" s="113"/>
      <c r="P83" s="113"/>
      <c r="Q83" s="514">
        <f>$G$10</f>
        <v>0</v>
      </c>
      <c r="R83" s="496">
        <f>$N$10</f>
        <v>0</v>
      </c>
    </row>
    <row r="84" spans="1:18" ht="16" customHeight="1" x14ac:dyDescent="0.85">
      <c r="A84" s="14">
        <v>48</v>
      </c>
      <c r="B84" s="492"/>
      <c r="C84" s="493"/>
      <c r="D84" s="494"/>
      <c r="E84" s="495"/>
      <c r="F84" s="113"/>
      <c r="G84" s="113"/>
      <c r="H84" s="112" t="s">
        <v>239</v>
      </c>
      <c r="I84" s="112"/>
      <c r="J84" s="112"/>
      <c r="K84" s="112"/>
      <c r="L84" s="78"/>
      <c r="M84" s="113"/>
      <c r="N84" s="113"/>
      <c r="O84" s="113"/>
      <c r="P84" s="113"/>
      <c r="Q84" s="514">
        <f>$G$10</f>
        <v>0</v>
      </c>
      <c r="R84" s="496">
        <f>$N$10</f>
        <v>0</v>
      </c>
    </row>
    <row r="85" spans="1:18" ht="16" customHeight="1" x14ac:dyDescent="0.85">
      <c r="A85" s="14">
        <v>49</v>
      </c>
      <c r="B85" s="492"/>
      <c r="C85" s="493"/>
      <c r="D85" s="494"/>
      <c r="E85" s="495"/>
      <c r="F85" s="113"/>
      <c r="G85" s="113"/>
      <c r="H85" s="112" t="s">
        <v>239</v>
      </c>
      <c r="I85" s="112"/>
      <c r="J85" s="112"/>
      <c r="K85" s="112"/>
      <c r="L85" s="78"/>
      <c r="M85" s="113"/>
      <c r="N85" s="113"/>
      <c r="O85" s="113"/>
      <c r="P85" s="113"/>
      <c r="Q85" s="514">
        <f>$G$10</f>
        <v>0</v>
      </c>
      <c r="R85" s="496">
        <f>$N$10</f>
        <v>0</v>
      </c>
    </row>
    <row r="86" spans="1:18" ht="16" customHeight="1" x14ac:dyDescent="0.85">
      <c r="A86" s="14">
        <v>50</v>
      </c>
      <c r="B86" s="492"/>
      <c r="C86" s="493"/>
      <c r="D86" s="494"/>
      <c r="E86" s="495"/>
      <c r="F86" s="113"/>
      <c r="G86" s="113"/>
      <c r="H86" s="112" t="s">
        <v>239</v>
      </c>
      <c r="I86" s="112"/>
      <c r="J86" s="112"/>
      <c r="K86" s="112"/>
      <c r="L86" s="78"/>
      <c r="M86" s="113"/>
      <c r="N86" s="113"/>
      <c r="O86" s="113"/>
      <c r="P86" s="113"/>
      <c r="Q86" s="514">
        <f>$G$10</f>
        <v>0</v>
      </c>
      <c r="R86" s="496">
        <f>$N$10</f>
        <v>0</v>
      </c>
    </row>
  </sheetData>
  <mergeCells count="38">
    <mergeCell ref="R34:R35"/>
    <mergeCell ref="Q34:Q35"/>
    <mergeCell ref="O1:R1"/>
    <mergeCell ref="A4:R6"/>
    <mergeCell ref="P9:R9"/>
    <mergeCell ref="P10:R10"/>
    <mergeCell ref="D9:F9"/>
    <mergeCell ref="N34:P34"/>
    <mergeCell ref="A34:A35"/>
    <mergeCell ref="F34:F35"/>
    <mergeCell ref="G34:G35"/>
    <mergeCell ref="H34:H35"/>
    <mergeCell ref="I34:I35"/>
    <mergeCell ref="K34:K35"/>
    <mergeCell ref="M34:M35"/>
    <mergeCell ref="B20:C20"/>
    <mergeCell ref="B21:C21"/>
    <mergeCell ref="D21:E21"/>
    <mergeCell ref="B34:C34"/>
    <mergeCell ref="D34:E34"/>
    <mergeCell ref="B12:C12"/>
    <mergeCell ref="B13:C13"/>
    <mergeCell ref="D13:E13"/>
    <mergeCell ref="B16:C16"/>
    <mergeCell ref="B17:C17"/>
    <mergeCell ref="D17:E17"/>
    <mergeCell ref="A10:C10"/>
    <mergeCell ref="G10:H10"/>
    <mergeCell ref="I10:K10"/>
    <mergeCell ref="L10:M10"/>
    <mergeCell ref="N10:O10"/>
    <mergeCell ref="D10:F10"/>
    <mergeCell ref="B8:C8"/>
    <mergeCell ref="A9:C9"/>
    <mergeCell ref="G9:H9"/>
    <mergeCell ref="I9:K9"/>
    <mergeCell ref="L9:M9"/>
    <mergeCell ref="N9:O9"/>
  </mergeCells>
  <phoneticPr fontId="1"/>
  <dataValidations count="8">
    <dataValidation type="list" allowBlank="1" showInputMessage="1" showErrorMessage="1" sqref="F22:F26 F18 F14 F37:F86" xr:uid="{80D39A40-647F-4125-ADC4-5F937A2E31DF}">
      <formula1>$T$2:$T$3</formula1>
    </dataValidation>
    <dataValidation type="list" allowBlank="1" showInputMessage="1" showErrorMessage="1" sqref="M37:M86" xr:uid="{7929A78D-0AD0-4FD5-A71A-E5A1468F5698}">
      <formula1>$V$2:$V$3</formula1>
    </dataValidation>
    <dataValidation type="list" allowBlank="1" showInputMessage="1" showErrorMessage="1" sqref="D10:F10" xr:uid="{BB1B3B9E-F558-4547-9E72-061BBBB30B3D}">
      <formula1>$X$1:$X$2</formula1>
    </dataValidation>
    <dataValidation type="list" allowBlank="1" showInputMessage="1" showErrorMessage="1" sqref="I14 I22:I31 I18" xr:uid="{4020B93E-9CB3-44B6-BE2A-E02F6A3761A8}">
      <formula1>$T$4:$T$6</formula1>
    </dataValidation>
    <dataValidation type="list" allowBlank="1" showInputMessage="1" showErrorMessage="1" sqref="N37:N86" xr:uid="{03B1D727-BAAF-4FB7-A929-30834AC0C3D5}">
      <formula1>$T$8</formula1>
    </dataValidation>
    <dataValidation type="list" allowBlank="1" showInputMessage="1" showErrorMessage="1" sqref="O37:Q86" xr:uid="{9152524C-3446-4A97-9E60-6F94BE316600}">
      <formula1>$T$9</formula1>
    </dataValidation>
    <dataValidation type="list" allowBlank="1" showInputMessage="1" showErrorMessage="1" sqref="G37:G86" xr:uid="{F83CEB29-1CFC-478B-952F-F399B4D16901}">
      <formula1>$W$5:$W$7</formula1>
    </dataValidation>
    <dataValidation type="list" allowBlank="1" showInputMessage="1" showErrorMessage="1" sqref="L37:L86 N22:N31 N18 N14" xr:uid="{4640794A-765F-4122-BD87-91205B42C16D}">
      <formula1>$V$8:$V$9</formula1>
    </dataValidation>
  </dataValidations>
  <printOptions horizontalCentered="1"/>
  <pageMargins left="0.59055118110236227" right="0.59055118110236227" top="0.59055118110236227" bottom="0.59055118110236227" header="0.31496062992125984" footer="0.31496062992125984"/>
  <pageSetup paperSize="9" scale="7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DB2A2-3303-448C-8065-8134A8E350AD}">
  <sheetPr>
    <tabColor rgb="FF8FE2FF"/>
  </sheetPr>
  <dimension ref="A1:AE65"/>
  <sheetViews>
    <sheetView zoomScale="50" zoomScaleNormal="50" workbookViewId="0">
      <selection activeCell="E8" sqref="E8:X8"/>
    </sheetView>
    <sheetView workbookViewId="1"/>
  </sheetViews>
  <sheetFormatPr defaultColWidth="4.47265625" defaultRowHeight="30.6" customHeight="1" x14ac:dyDescent="0.85"/>
  <cols>
    <col min="1" max="29" width="4.47265625" style="116"/>
    <col min="30" max="30" width="10" style="116" customWidth="1"/>
    <col min="31" max="31" width="117.6171875" style="118" customWidth="1"/>
    <col min="32" max="285" width="4.47265625" style="116"/>
    <col min="286" max="286" width="10" style="116" customWidth="1"/>
    <col min="287" max="287" width="117.6171875" style="116" customWidth="1"/>
    <col min="288" max="541" width="4.47265625" style="116"/>
    <col min="542" max="542" width="10" style="116" customWidth="1"/>
    <col min="543" max="543" width="117.6171875" style="116" customWidth="1"/>
    <col min="544" max="797" width="4.47265625" style="116"/>
    <col min="798" max="798" width="10" style="116" customWidth="1"/>
    <col min="799" max="799" width="117.6171875" style="116" customWidth="1"/>
    <col min="800" max="1053" width="4.47265625" style="116"/>
    <col min="1054" max="1054" width="10" style="116" customWidth="1"/>
    <col min="1055" max="1055" width="117.6171875" style="116" customWidth="1"/>
    <col min="1056" max="1309" width="4.47265625" style="116"/>
    <col min="1310" max="1310" width="10" style="116" customWidth="1"/>
    <col min="1311" max="1311" width="117.6171875" style="116" customWidth="1"/>
    <col min="1312" max="1565" width="4.47265625" style="116"/>
    <col min="1566" max="1566" width="10" style="116" customWidth="1"/>
    <col min="1567" max="1567" width="117.6171875" style="116" customWidth="1"/>
    <col min="1568" max="1821" width="4.47265625" style="116"/>
    <col min="1822" max="1822" width="10" style="116" customWidth="1"/>
    <col min="1823" max="1823" width="117.6171875" style="116" customWidth="1"/>
    <col min="1824" max="2077" width="4.47265625" style="116"/>
    <col min="2078" max="2078" width="10" style="116" customWidth="1"/>
    <col min="2079" max="2079" width="117.6171875" style="116" customWidth="1"/>
    <col min="2080" max="2333" width="4.47265625" style="116"/>
    <col min="2334" max="2334" width="10" style="116" customWidth="1"/>
    <col min="2335" max="2335" width="117.6171875" style="116" customWidth="1"/>
    <col min="2336" max="2589" width="4.47265625" style="116"/>
    <col min="2590" max="2590" width="10" style="116" customWidth="1"/>
    <col min="2591" max="2591" width="117.6171875" style="116" customWidth="1"/>
    <col min="2592" max="2845" width="4.47265625" style="116"/>
    <col min="2846" max="2846" width="10" style="116" customWidth="1"/>
    <col min="2847" max="2847" width="117.6171875" style="116" customWidth="1"/>
    <col min="2848" max="3101" width="4.47265625" style="116"/>
    <col min="3102" max="3102" width="10" style="116" customWidth="1"/>
    <col min="3103" max="3103" width="117.6171875" style="116" customWidth="1"/>
    <col min="3104" max="3357" width="4.47265625" style="116"/>
    <col min="3358" max="3358" width="10" style="116" customWidth="1"/>
    <col min="3359" max="3359" width="117.6171875" style="116" customWidth="1"/>
    <col min="3360" max="3613" width="4.47265625" style="116"/>
    <col min="3614" max="3614" width="10" style="116" customWidth="1"/>
    <col min="3615" max="3615" width="117.6171875" style="116" customWidth="1"/>
    <col min="3616" max="3869" width="4.47265625" style="116"/>
    <col min="3870" max="3870" width="10" style="116" customWidth="1"/>
    <col min="3871" max="3871" width="117.6171875" style="116" customWidth="1"/>
    <col min="3872" max="4125" width="4.47265625" style="116"/>
    <col min="4126" max="4126" width="10" style="116" customWidth="1"/>
    <col min="4127" max="4127" width="117.6171875" style="116" customWidth="1"/>
    <col min="4128" max="4381" width="4.47265625" style="116"/>
    <col min="4382" max="4382" width="10" style="116" customWidth="1"/>
    <col min="4383" max="4383" width="117.6171875" style="116" customWidth="1"/>
    <col min="4384" max="4637" width="4.47265625" style="116"/>
    <col min="4638" max="4638" width="10" style="116" customWidth="1"/>
    <col min="4639" max="4639" width="117.6171875" style="116" customWidth="1"/>
    <col min="4640" max="4893" width="4.47265625" style="116"/>
    <col min="4894" max="4894" width="10" style="116" customWidth="1"/>
    <col min="4895" max="4895" width="117.6171875" style="116" customWidth="1"/>
    <col min="4896" max="5149" width="4.47265625" style="116"/>
    <col min="5150" max="5150" width="10" style="116" customWidth="1"/>
    <col min="5151" max="5151" width="117.6171875" style="116" customWidth="1"/>
    <col min="5152" max="5405" width="4.47265625" style="116"/>
    <col min="5406" max="5406" width="10" style="116" customWidth="1"/>
    <col min="5407" max="5407" width="117.6171875" style="116" customWidth="1"/>
    <col min="5408" max="5661" width="4.47265625" style="116"/>
    <col min="5662" max="5662" width="10" style="116" customWidth="1"/>
    <col min="5663" max="5663" width="117.6171875" style="116" customWidth="1"/>
    <col min="5664" max="5917" width="4.47265625" style="116"/>
    <col min="5918" max="5918" width="10" style="116" customWidth="1"/>
    <col min="5919" max="5919" width="117.6171875" style="116" customWidth="1"/>
    <col min="5920" max="6173" width="4.47265625" style="116"/>
    <col min="6174" max="6174" width="10" style="116" customWidth="1"/>
    <col min="6175" max="6175" width="117.6171875" style="116" customWidth="1"/>
    <col min="6176" max="6429" width="4.47265625" style="116"/>
    <col min="6430" max="6430" width="10" style="116" customWidth="1"/>
    <col min="6431" max="6431" width="117.6171875" style="116" customWidth="1"/>
    <col min="6432" max="6685" width="4.47265625" style="116"/>
    <col min="6686" max="6686" width="10" style="116" customWidth="1"/>
    <col min="6687" max="6687" width="117.6171875" style="116" customWidth="1"/>
    <col min="6688" max="6941" width="4.47265625" style="116"/>
    <col min="6942" max="6942" width="10" style="116" customWidth="1"/>
    <col min="6943" max="6943" width="117.6171875" style="116" customWidth="1"/>
    <col min="6944" max="7197" width="4.47265625" style="116"/>
    <col min="7198" max="7198" width="10" style="116" customWidth="1"/>
    <col min="7199" max="7199" width="117.6171875" style="116" customWidth="1"/>
    <col min="7200" max="7453" width="4.47265625" style="116"/>
    <col min="7454" max="7454" width="10" style="116" customWidth="1"/>
    <col min="7455" max="7455" width="117.6171875" style="116" customWidth="1"/>
    <col min="7456" max="7709" width="4.47265625" style="116"/>
    <col min="7710" max="7710" width="10" style="116" customWidth="1"/>
    <col min="7711" max="7711" width="117.6171875" style="116" customWidth="1"/>
    <col min="7712" max="7965" width="4.47265625" style="116"/>
    <col min="7966" max="7966" width="10" style="116" customWidth="1"/>
    <col min="7967" max="7967" width="117.6171875" style="116" customWidth="1"/>
    <col min="7968" max="8221" width="4.47265625" style="116"/>
    <col min="8222" max="8222" width="10" style="116" customWidth="1"/>
    <col min="8223" max="8223" width="117.6171875" style="116" customWidth="1"/>
    <col min="8224" max="8477" width="4.47265625" style="116"/>
    <col min="8478" max="8478" width="10" style="116" customWidth="1"/>
    <col min="8479" max="8479" width="117.6171875" style="116" customWidth="1"/>
    <col min="8480" max="8733" width="4.47265625" style="116"/>
    <col min="8734" max="8734" width="10" style="116" customWidth="1"/>
    <col min="8735" max="8735" width="117.6171875" style="116" customWidth="1"/>
    <col min="8736" max="8989" width="4.47265625" style="116"/>
    <col min="8990" max="8990" width="10" style="116" customWidth="1"/>
    <col min="8991" max="8991" width="117.6171875" style="116" customWidth="1"/>
    <col min="8992" max="9245" width="4.47265625" style="116"/>
    <col min="9246" max="9246" width="10" style="116" customWidth="1"/>
    <col min="9247" max="9247" width="117.6171875" style="116" customWidth="1"/>
    <col min="9248" max="9501" width="4.47265625" style="116"/>
    <col min="9502" max="9502" width="10" style="116" customWidth="1"/>
    <col min="9503" max="9503" width="117.6171875" style="116" customWidth="1"/>
    <col min="9504" max="9757" width="4.47265625" style="116"/>
    <col min="9758" max="9758" width="10" style="116" customWidth="1"/>
    <col min="9759" max="9759" width="117.6171875" style="116" customWidth="1"/>
    <col min="9760" max="10013" width="4.47265625" style="116"/>
    <col min="10014" max="10014" width="10" style="116" customWidth="1"/>
    <col min="10015" max="10015" width="117.6171875" style="116" customWidth="1"/>
    <col min="10016" max="10269" width="4.47265625" style="116"/>
    <col min="10270" max="10270" width="10" style="116" customWidth="1"/>
    <col min="10271" max="10271" width="117.6171875" style="116" customWidth="1"/>
    <col min="10272" max="10525" width="4.47265625" style="116"/>
    <col min="10526" max="10526" width="10" style="116" customWidth="1"/>
    <col min="10527" max="10527" width="117.6171875" style="116" customWidth="1"/>
    <col min="10528" max="10781" width="4.47265625" style="116"/>
    <col min="10782" max="10782" width="10" style="116" customWidth="1"/>
    <col min="10783" max="10783" width="117.6171875" style="116" customWidth="1"/>
    <col min="10784" max="11037" width="4.47265625" style="116"/>
    <col min="11038" max="11038" width="10" style="116" customWidth="1"/>
    <col min="11039" max="11039" width="117.6171875" style="116" customWidth="1"/>
    <col min="11040" max="11293" width="4.47265625" style="116"/>
    <col min="11294" max="11294" width="10" style="116" customWidth="1"/>
    <col min="11295" max="11295" width="117.6171875" style="116" customWidth="1"/>
    <col min="11296" max="11549" width="4.47265625" style="116"/>
    <col min="11550" max="11550" width="10" style="116" customWidth="1"/>
    <col min="11551" max="11551" width="117.6171875" style="116" customWidth="1"/>
    <col min="11552" max="11805" width="4.47265625" style="116"/>
    <col min="11806" max="11806" width="10" style="116" customWidth="1"/>
    <col min="11807" max="11807" width="117.6171875" style="116" customWidth="1"/>
    <col min="11808" max="12061" width="4.47265625" style="116"/>
    <col min="12062" max="12062" width="10" style="116" customWidth="1"/>
    <col min="12063" max="12063" width="117.6171875" style="116" customWidth="1"/>
    <col min="12064" max="12317" width="4.47265625" style="116"/>
    <col min="12318" max="12318" width="10" style="116" customWidth="1"/>
    <col min="12319" max="12319" width="117.6171875" style="116" customWidth="1"/>
    <col min="12320" max="12573" width="4.47265625" style="116"/>
    <col min="12574" max="12574" width="10" style="116" customWidth="1"/>
    <col min="12575" max="12575" width="117.6171875" style="116" customWidth="1"/>
    <col min="12576" max="12829" width="4.47265625" style="116"/>
    <col min="12830" max="12830" width="10" style="116" customWidth="1"/>
    <col min="12831" max="12831" width="117.6171875" style="116" customWidth="1"/>
    <col min="12832" max="13085" width="4.47265625" style="116"/>
    <col min="13086" max="13086" width="10" style="116" customWidth="1"/>
    <col min="13087" max="13087" width="117.6171875" style="116" customWidth="1"/>
    <col min="13088" max="13341" width="4.47265625" style="116"/>
    <col min="13342" max="13342" width="10" style="116" customWidth="1"/>
    <col min="13343" max="13343" width="117.6171875" style="116" customWidth="1"/>
    <col min="13344" max="13597" width="4.47265625" style="116"/>
    <col min="13598" max="13598" width="10" style="116" customWidth="1"/>
    <col min="13599" max="13599" width="117.6171875" style="116" customWidth="1"/>
    <col min="13600" max="13853" width="4.47265625" style="116"/>
    <col min="13854" max="13854" width="10" style="116" customWidth="1"/>
    <col min="13855" max="13855" width="117.6171875" style="116" customWidth="1"/>
    <col min="13856" max="14109" width="4.47265625" style="116"/>
    <col min="14110" max="14110" width="10" style="116" customWidth="1"/>
    <col min="14111" max="14111" width="117.6171875" style="116" customWidth="1"/>
    <col min="14112" max="14365" width="4.47265625" style="116"/>
    <col min="14366" max="14366" width="10" style="116" customWidth="1"/>
    <col min="14367" max="14367" width="117.6171875" style="116" customWidth="1"/>
    <col min="14368" max="14621" width="4.47265625" style="116"/>
    <col min="14622" max="14622" width="10" style="116" customWidth="1"/>
    <col min="14623" max="14623" width="117.6171875" style="116" customWidth="1"/>
    <col min="14624" max="14877" width="4.47265625" style="116"/>
    <col min="14878" max="14878" width="10" style="116" customWidth="1"/>
    <col min="14879" max="14879" width="117.6171875" style="116" customWidth="1"/>
    <col min="14880" max="15133" width="4.47265625" style="116"/>
    <col min="15134" max="15134" width="10" style="116" customWidth="1"/>
    <col min="15135" max="15135" width="117.6171875" style="116" customWidth="1"/>
    <col min="15136" max="15389" width="4.47265625" style="116"/>
    <col min="15390" max="15390" width="10" style="116" customWidth="1"/>
    <col min="15391" max="15391" width="117.6171875" style="116" customWidth="1"/>
    <col min="15392" max="15645" width="4.47265625" style="116"/>
    <col min="15646" max="15646" width="10" style="116" customWidth="1"/>
    <col min="15647" max="15647" width="117.6171875" style="116" customWidth="1"/>
    <col min="15648" max="15901" width="4.47265625" style="116"/>
    <col min="15902" max="15902" width="10" style="116" customWidth="1"/>
    <col min="15903" max="15903" width="117.6171875" style="116" customWidth="1"/>
    <col min="15904" max="16157" width="4.47265625" style="116"/>
    <col min="16158" max="16158" width="10" style="116" customWidth="1"/>
    <col min="16159" max="16159" width="117.6171875" style="116" customWidth="1"/>
    <col min="16160" max="16384" width="4.47265625" style="116"/>
  </cols>
  <sheetData>
    <row r="1" spans="1:31" ht="30.6" customHeight="1" thickBot="1" x14ac:dyDescent="0.9">
      <c r="AD1" s="117" t="s">
        <v>131</v>
      </c>
    </row>
    <row r="2" spans="1:31" ht="57" customHeight="1" thickTop="1" thickBot="1" x14ac:dyDescent="0.9">
      <c r="AD2" s="326" t="s">
        <v>132</v>
      </c>
      <c r="AE2" s="327"/>
    </row>
    <row r="3" spans="1:31" ht="30" customHeight="1" thickTop="1" thickBot="1" x14ac:dyDescent="0.9">
      <c r="A3" s="328" t="s">
        <v>133</v>
      </c>
      <c r="B3" s="329"/>
      <c r="C3" s="329"/>
      <c r="D3" s="330"/>
    </row>
    <row r="4" spans="1:31" ht="30" customHeight="1" thickTop="1" x14ac:dyDescent="0.85">
      <c r="V4" s="331" t="str">
        <f>①データ入力用!$D$3</f>
        <v>//</v>
      </c>
      <c r="W4" s="331"/>
      <c r="X4" s="331"/>
      <c r="Y4" s="331"/>
      <c r="Z4" s="331"/>
      <c r="AA4" s="331"/>
      <c r="AB4" s="331"/>
      <c r="AC4" s="137"/>
      <c r="AD4" s="119" t="s">
        <v>135</v>
      </c>
      <c r="AE4" s="120" t="s">
        <v>136</v>
      </c>
    </row>
    <row r="5" spans="1:31" ht="10.5" customHeight="1" x14ac:dyDescent="0.85">
      <c r="AE5" s="121"/>
    </row>
    <row r="6" spans="1:31" ht="26.5" customHeight="1" x14ac:dyDescent="0.85">
      <c r="A6" s="332" t="s">
        <v>137</v>
      </c>
      <c r="B6" s="332"/>
      <c r="C6" s="332"/>
      <c r="D6" s="332"/>
      <c r="E6" s="332"/>
      <c r="F6" s="332"/>
      <c r="G6" s="332"/>
      <c r="H6" s="332"/>
      <c r="I6" s="123"/>
      <c r="J6" s="123"/>
      <c r="K6" s="123"/>
      <c r="L6" s="123"/>
      <c r="M6" s="123"/>
      <c r="N6" s="123"/>
      <c r="O6" s="123"/>
      <c r="P6" s="123"/>
      <c r="Q6" s="123"/>
      <c r="R6" s="123"/>
      <c r="S6" s="123"/>
      <c r="T6" s="123"/>
      <c r="U6" s="123"/>
      <c r="V6" s="123"/>
      <c r="AE6" s="121"/>
    </row>
    <row r="7" spans="1:31" ht="11.5" customHeight="1" x14ac:dyDescent="0.85">
      <c r="AE7" s="121"/>
    </row>
    <row r="8" spans="1:31" ht="30" customHeight="1" x14ac:dyDescent="0.85">
      <c r="E8" s="333" t="s">
        <v>138</v>
      </c>
      <c r="F8" s="333"/>
      <c r="G8" s="333"/>
      <c r="H8" s="333"/>
      <c r="I8" s="333"/>
      <c r="J8" s="333"/>
      <c r="K8" s="333"/>
      <c r="L8" s="333"/>
      <c r="M8" s="333"/>
      <c r="N8" s="333"/>
      <c r="O8" s="333"/>
      <c r="P8" s="333"/>
      <c r="Q8" s="333"/>
      <c r="R8" s="333"/>
      <c r="S8" s="333"/>
      <c r="T8" s="333"/>
      <c r="U8" s="333"/>
      <c r="V8" s="333"/>
      <c r="W8" s="333"/>
      <c r="X8" s="333"/>
      <c r="AD8" s="124"/>
      <c r="AE8" s="334" t="s">
        <v>139</v>
      </c>
    </row>
    <row r="9" spans="1:31" ht="6.75" customHeight="1" x14ac:dyDescent="0.85">
      <c r="AD9" s="125"/>
      <c r="AE9" s="335"/>
    </row>
    <row r="10" spans="1:31" ht="30" customHeight="1" x14ac:dyDescent="0.85">
      <c r="A10" s="337" t="s">
        <v>140</v>
      </c>
      <c r="B10" s="337"/>
      <c r="C10" s="337"/>
      <c r="D10" s="337"/>
      <c r="E10" s="337"/>
      <c r="AD10" s="127"/>
      <c r="AE10" s="336"/>
    </row>
    <row r="11" spans="1:31" ht="4" customHeight="1" thickBot="1" x14ac:dyDescent="0.9">
      <c r="AE11" s="121"/>
    </row>
    <row r="12" spans="1:31" ht="42.75" customHeight="1" thickBot="1" x14ac:dyDescent="0.9">
      <c r="B12" s="338" t="s">
        <v>141</v>
      </c>
      <c r="C12" s="339"/>
      <c r="D12" s="339"/>
      <c r="E12" s="339"/>
      <c r="F12" s="340" t="s">
        <v>195</v>
      </c>
      <c r="G12" s="341"/>
      <c r="H12" s="341"/>
      <c r="I12" s="341"/>
      <c r="J12" s="341"/>
      <c r="K12" s="341"/>
      <c r="L12" s="341"/>
      <c r="M12" s="341"/>
      <c r="N12" s="341"/>
      <c r="O12" s="341"/>
      <c r="P12" s="341"/>
      <c r="Q12" s="341"/>
      <c r="R12" s="342" t="s">
        <v>142</v>
      </c>
      <c r="S12" s="342"/>
      <c r="T12" s="343">
        <f>①データ入力用!$D$9</f>
        <v>0</v>
      </c>
      <c r="U12" s="344"/>
      <c r="V12" s="344"/>
      <c r="W12" s="344"/>
      <c r="X12" s="344"/>
      <c r="Y12" s="344"/>
      <c r="Z12" s="344"/>
      <c r="AA12" s="345"/>
      <c r="AD12" s="128"/>
      <c r="AE12" s="334" t="s">
        <v>143</v>
      </c>
    </row>
    <row r="13" spans="1:31" ht="54.75" customHeight="1" thickBot="1" x14ac:dyDescent="0.9">
      <c r="B13" s="346" t="s">
        <v>144</v>
      </c>
      <c r="C13" s="347"/>
      <c r="D13" s="347"/>
      <c r="E13" s="347"/>
      <c r="F13" s="348">
        <f>①データ入力用!$D$29</f>
        <v>0</v>
      </c>
      <c r="G13" s="349"/>
      <c r="H13" s="349"/>
      <c r="I13" s="349"/>
      <c r="J13" s="349"/>
      <c r="K13" s="349"/>
      <c r="L13" s="349"/>
      <c r="M13" s="349"/>
      <c r="N13" s="349"/>
      <c r="O13" s="349"/>
      <c r="P13" s="349"/>
      <c r="Q13" s="349"/>
      <c r="R13" s="350" t="s">
        <v>145</v>
      </c>
      <c r="S13" s="351"/>
      <c r="T13" s="352">
        <f>①データ入力用!$D$6</f>
        <v>0</v>
      </c>
      <c r="U13" s="349"/>
      <c r="V13" s="349"/>
      <c r="W13" s="349"/>
      <c r="X13" s="349"/>
      <c r="Y13" s="349"/>
      <c r="Z13" s="349"/>
      <c r="AA13" s="353"/>
      <c r="AD13" s="129" t="s">
        <v>135</v>
      </c>
      <c r="AE13" s="335"/>
    </row>
    <row r="14" spans="1:31" ht="27" customHeight="1" x14ac:dyDescent="0.85">
      <c r="B14" s="354" t="s">
        <v>146</v>
      </c>
      <c r="C14" s="355"/>
      <c r="D14" s="355"/>
      <c r="E14" s="356"/>
      <c r="F14" s="362" t="s">
        <v>197</v>
      </c>
      <c r="G14" s="363"/>
      <c r="H14" s="366" t="s">
        <v>147</v>
      </c>
      <c r="I14" s="367"/>
      <c r="J14" s="368">
        <f>①データ入力用!$D$10</f>
        <v>0</v>
      </c>
      <c r="K14" s="368"/>
      <c r="L14" s="138" t="s">
        <v>148</v>
      </c>
      <c r="M14" s="378" t="s">
        <v>198</v>
      </c>
      <c r="N14" s="378"/>
      <c r="O14" s="369" t="s">
        <v>147</v>
      </c>
      <c r="P14" s="368"/>
      <c r="Q14" s="368">
        <f>①データ入力用!$D$11</f>
        <v>0</v>
      </c>
      <c r="R14" s="368"/>
      <c r="S14" s="138" t="s">
        <v>148</v>
      </c>
      <c r="T14" s="378" t="s">
        <v>199</v>
      </c>
      <c r="U14" s="378"/>
      <c r="V14" s="369" t="s">
        <v>149</v>
      </c>
      <c r="W14" s="368"/>
      <c r="X14" s="368">
        <f>①データ入力用!$D$12</f>
        <v>0</v>
      </c>
      <c r="Y14" s="368"/>
      <c r="Z14" s="367" t="s">
        <v>148</v>
      </c>
      <c r="AA14" s="380"/>
      <c r="AD14" s="127"/>
      <c r="AE14" s="336"/>
    </row>
    <row r="15" spans="1:31" ht="27" customHeight="1" thickBot="1" x14ac:dyDescent="0.9">
      <c r="B15" s="357"/>
      <c r="C15" s="358"/>
      <c r="D15" s="358"/>
      <c r="E15" s="359"/>
      <c r="F15" s="364"/>
      <c r="G15" s="365"/>
      <c r="H15" s="381" t="s">
        <v>150</v>
      </c>
      <c r="I15" s="370"/>
      <c r="J15" s="360">
        <f>①データ入力用!$D$14</f>
        <v>0</v>
      </c>
      <c r="K15" s="360"/>
      <c r="L15" s="139" t="s">
        <v>148</v>
      </c>
      <c r="M15" s="379"/>
      <c r="N15" s="379"/>
      <c r="O15" s="361" t="s">
        <v>150</v>
      </c>
      <c r="P15" s="360"/>
      <c r="Q15" s="360">
        <f>①データ入力用!$D$15</f>
        <v>0</v>
      </c>
      <c r="R15" s="360"/>
      <c r="S15" s="139" t="s">
        <v>148</v>
      </c>
      <c r="T15" s="379"/>
      <c r="U15" s="379"/>
      <c r="V15" s="361" t="s">
        <v>151</v>
      </c>
      <c r="W15" s="360"/>
      <c r="X15" s="360">
        <f>①データ入力用!$D$16</f>
        <v>0</v>
      </c>
      <c r="Y15" s="360"/>
      <c r="Z15" s="370" t="s">
        <v>148</v>
      </c>
      <c r="AA15" s="371"/>
      <c r="AD15" s="119" t="s">
        <v>135</v>
      </c>
      <c r="AE15" s="120" t="s">
        <v>152</v>
      </c>
    </row>
    <row r="16" spans="1:31" ht="27" customHeight="1" thickBot="1" x14ac:dyDescent="0.9">
      <c r="B16" s="372" t="s">
        <v>153</v>
      </c>
      <c r="C16" s="373"/>
      <c r="D16" s="373"/>
      <c r="E16" s="374"/>
      <c r="F16" s="375" t="s">
        <v>149</v>
      </c>
      <c r="G16" s="376"/>
      <c r="H16" s="131"/>
      <c r="I16" s="132"/>
      <c r="J16" s="339">
        <f>SUM(J14,Q14,X14)</f>
        <v>0</v>
      </c>
      <c r="K16" s="339"/>
      <c r="L16" s="133" t="s">
        <v>148</v>
      </c>
      <c r="M16" s="376" t="s">
        <v>151</v>
      </c>
      <c r="N16" s="376"/>
      <c r="O16" s="131"/>
      <c r="P16" s="132"/>
      <c r="Q16" s="339">
        <f>SUM(J15,Q15,X15)</f>
        <v>0</v>
      </c>
      <c r="R16" s="339"/>
      <c r="S16" s="133" t="s">
        <v>148</v>
      </c>
      <c r="T16" s="376" t="s">
        <v>153</v>
      </c>
      <c r="U16" s="376"/>
      <c r="V16" s="131"/>
      <c r="W16" s="339">
        <f>SUM(J16,Q16)</f>
        <v>0</v>
      </c>
      <c r="X16" s="339"/>
      <c r="Y16" s="339"/>
      <c r="Z16" s="339" t="s">
        <v>148</v>
      </c>
      <c r="AA16" s="377"/>
      <c r="AE16" s="121"/>
    </row>
    <row r="17" spans="1:31" ht="31.5" customHeight="1" thickBot="1" x14ac:dyDescent="0.9">
      <c r="AE17" s="121"/>
    </row>
    <row r="18" spans="1:31" ht="24.75" customHeight="1" x14ac:dyDescent="0.85">
      <c r="B18" s="384" t="s">
        <v>154</v>
      </c>
      <c r="C18" s="385"/>
      <c r="D18" s="385"/>
      <c r="E18" s="385"/>
      <c r="F18" s="369" t="str">
        <f>CONCATENATE(①データ入力用!D41,①データ入力用!D42)</f>
        <v/>
      </c>
      <c r="G18" s="368"/>
      <c r="H18" s="368"/>
      <c r="I18" s="368"/>
      <c r="J18" s="368"/>
      <c r="K18" s="368"/>
      <c r="L18" s="368"/>
      <c r="M18" s="368"/>
      <c r="N18" s="387"/>
      <c r="O18" s="388" t="s">
        <v>155</v>
      </c>
      <c r="P18" s="389"/>
      <c r="Q18" s="392" t="e">
        <f>①データ入力用!$D$45</f>
        <v>#VALUE!</v>
      </c>
      <c r="R18" s="393"/>
      <c r="S18" s="151"/>
      <c r="T18" s="152"/>
      <c r="U18" s="152"/>
      <c r="V18" s="152"/>
      <c r="W18" s="152"/>
      <c r="X18" s="152"/>
      <c r="Y18" s="152"/>
      <c r="Z18" s="152"/>
      <c r="AA18" s="152"/>
      <c r="AE18" s="121"/>
    </row>
    <row r="19" spans="1:31" ht="40.5" customHeight="1" thickBot="1" x14ac:dyDescent="0.9">
      <c r="B19" s="386"/>
      <c r="C19" s="382"/>
      <c r="D19" s="382"/>
      <c r="E19" s="382"/>
      <c r="F19" s="396" t="str">
        <f>CONCATENATE(①データ入力用!D39,①データ入力用!D40)</f>
        <v/>
      </c>
      <c r="G19" s="397"/>
      <c r="H19" s="397"/>
      <c r="I19" s="397"/>
      <c r="J19" s="397"/>
      <c r="K19" s="397"/>
      <c r="L19" s="397"/>
      <c r="M19" s="397"/>
      <c r="N19" s="398"/>
      <c r="O19" s="390"/>
      <c r="P19" s="391"/>
      <c r="Q19" s="394"/>
      <c r="R19" s="395"/>
      <c r="S19" s="153" t="s">
        <v>203</v>
      </c>
      <c r="T19" s="154"/>
      <c r="U19" s="154"/>
      <c r="V19" s="154"/>
      <c r="W19" s="154"/>
      <c r="X19" s="154"/>
      <c r="Y19" s="154"/>
      <c r="Z19" s="154"/>
      <c r="AA19" s="154"/>
      <c r="AD19" s="119" t="s">
        <v>135</v>
      </c>
      <c r="AE19" s="120" t="s">
        <v>156</v>
      </c>
    </row>
    <row r="20" spans="1:31" ht="52.5" customHeight="1" thickBot="1" x14ac:dyDescent="0.9">
      <c r="B20" s="399" t="s">
        <v>157</v>
      </c>
      <c r="C20" s="400"/>
      <c r="D20" s="140" t="s">
        <v>158</v>
      </c>
      <c r="E20" s="408">
        <f>①データ入力用!$D$33</f>
        <v>0</v>
      </c>
      <c r="F20" s="408"/>
      <c r="G20" s="408"/>
      <c r="H20" s="141"/>
      <c r="I20" s="409" t="str">
        <f>CONCATENATE(①データ入力用!D34,①データ入力用!D35,①データ入力用!D36,①データ入力用!D37,S19,①データ入力用!D38)</f>
        <v>　</v>
      </c>
      <c r="J20" s="409"/>
      <c r="K20" s="409"/>
      <c r="L20" s="409"/>
      <c r="M20" s="409"/>
      <c r="N20" s="409"/>
      <c r="O20" s="409"/>
      <c r="P20" s="409"/>
      <c r="Q20" s="409"/>
      <c r="R20" s="409"/>
      <c r="S20" s="409"/>
      <c r="T20" s="409"/>
      <c r="U20" s="409"/>
      <c r="V20" s="409"/>
      <c r="W20" s="409"/>
      <c r="X20" s="409"/>
      <c r="Y20" s="409"/>
      <c r="Z20" s="409"/>
      <c r="AA20" s="410"/>
      <c r="AE20" s="121"/>
    </row>
    <row r="21" spans="1:31" ht="46.5" customHeight="1" thickTop="1" thickBot="1" x14ac:dyDescent="0.9">
      <c r="B21" s="386" t="s">
        <v>159</v>
      </c>
      <c r="C21" s="382"/>
      <c r="D21" s="361">
        <f>①データ入力用!$D$47</f>
        <v>0</v>
      </c>
      <c r="E21" s="360"/>
      <c r="F21" s="360"/>
      <c r="G21" s="360"/>
      <c r="H21" s="360"/>
      <c r="I21" s="401"/>
      <c r="J21" s="382" t="s">
        <v>160</v>
      </c>
      <c r="K21" s="382"/>
      <c r="L21" s="361">
        <f>①データ入力用!$D$48</f>
        <v>0</v>
      </c>
      <c r="M21" s="360"/>
      <c r="N21" s="360"/>
      <c r="O21" s="360"/>
      <c r="P21" s="360"/>
      <c r="Q21" s="401"/>
      <c r="R21" s="382" t="s">
        <v>161</v>
      </c>
      <c r="S21" s="382"/>
      <c r="T21" s="382">
        <f>①データ入力用!$D$49</f>
        <v>0</v>
      </c>
      <c r="U21" s="382"/>
      <c r="V21" s="382"/>
      <c r="W21" s="382"/>
      <c r="X21" s="382"/>
      <c r="Y21" s="382"/>
      <c r="Z21" s="382"/>
      <c r="AA21" s="383"/>
      <c r="AE21" s="134" t="s">
        <v>162</v>
      </c>
    </row>
    <row r="22" spans="1:31" ht="16.5" customHeight="1" thickBot="1" x14ac:dyDescent="0.9">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E22" s="121"/>
    </row>
    <row r="23" spans="1:31" ht="24.75" customHeight="1" x14ac:dyDescent="0.85">
      <c r="B23" s="384" t="s">
        <v>163</v>
      </c>
      <c r="C23" s="385"/>
      <c r="D23" s="385"/>
      <c r="E23" s="385"/>
      <c r="F23" s="369" t="str">
        <f>CONCATENATE(①データ入力用!D63,①データ入力用!D64)</f>
        <v/>
      </c>
      <c r="G23" s="368"/>
      <c r="H23" s="368"/>
      <c r="I23" s="368"/>
      <c r="J23" s="368"/>
      <c r="K23" s="368"/>
      <c r="L23" s="368"/>
      <c r="M23" s="368"/>
      <c r="N23" s="387"/>
      <c r="O23" s="388" t="s">
        <v>155</v>
      </c>
      <c r="P23" s="389"/>
      <c r="Q23" s="392" t="e">
        <f>①データ入力用!$D$67</f>
        <v>#VALUE!</v>
      </c>
      <c r="R23" s="393"/>
      <c r="S23" s="402">
        <f>①データ入力用!$D$54</f>
        <v>0</v>
      </c>
      <c r="T23" s="403"/>
      <c r="U23" s="403"/>
      <c r="V23" s="403"/>
      <c r="W23" s="403"/>
      <c r="X23" s="403"/>
      <c r="Y23" s="403"/>
      <c r="Z23" s="403"/>
      <c r="AA23" s="403"/>
      <c r="AE23" s="121"/>
    </row>
    <row r="24" spans="1:31" ht="40.5" customHeight="1" thickBot="1" x14ac:dyDescent="0.9">
      <c r="B24" s="386"/>
      <c r="C24" s="382"/>
      <c r="D24" s="382"/>
      <c r="E24" s="382"/>
      <c r="F24" s="396" t="str">
        <f>CONCATENATE(①データ入力用!D61,①データ入力用!D62)</f>
        <v/>
      </c>
      <c r="G24" s="397"/>
      <c r="H24" s="397"/>
      <c r="I24" s="397"/>
      <c r="J24" s="397"/>
      <c r="K24" s="397"/>
      <c r="L24" s="397"/>
      <c r="M24" s="397"/>
      <c r="N24" s="398"/>
      <c r="O24" s="390"/>
      <c r="P24" s="391"/>
      <c r="Q24" s="394"/>
      <c r="R24" s="395"/>
      <c r="S24" s="404"/>
      <c r="T24" s="405"/>
      <c r="U24" s="405"/>
      <c r="V24" s="405"/>
      <c r="W24" s="405"/>
      <c r="X24" s="405"/>
      <c r="Y24" s="405"/>
      <c r="Z24" s="405"/>
      <c r="AA24" s="405"/>
      <c r="AD24" s="119" t="s">
        <v>135</v>
      </c>
      <c r="AE24" s="120" t="s">
        <v>164</v>
      </c>
    </row>
    <row r="25" spans="1:31" ht="52.5" customHeight="1" x14ac:dyDescent="0.85">
      <c r="B25" s="399" t="s">
        <v>157</v>
      </c>
      <c r="C25" s="400"/>
      <c r="D25" s="140" t="s">
        <v>158</v>
      </c>
      <c r="E25" s="408">
        <f>①データ入力用!$D$55</f>
        <v>0</v>
      </c>
      <c r="F25" s="408"/>
      <c r="G25" s="408"/>
      <c r="H25" s="141"/>
      <c r="I25" s="409" t="str">
        <f>CONCATENATE(①データ入力用!D56,①データ入力用!D57,①データ入力用!D58,①データ入力用!D59,AB25,①データ入力用!D60)</f>
        <v>　</v>
      </c>
      <c r="J25" s="409"/>
      <c r="K25" s="409"/>
      <c r="L25" s="409"/>
      <c r="M25" s="409"/>
      <c r="N25" s="409"/>
      <c r="O25" s="409"/>
      <c r="P25" s="409"/>
      <c r="Q25" s="409"/>
      <c r="R25" s="409"/>
      <c r="S25" s="409"/>
      <c r="T25" s="409"/>
      <c r="U25" s="409"/>
      <c r="V25" s="409"/>
      <c r="W25" s="409"/>
      <c r="X25" s="409"/>
      <c r="Y25" s="409"/>
      <c r="Z25" s="409"/>
      <c r="AA25" s="410"/>
      <c r="AB25" s="116" t="s">
        <v>203</v>
      </c>
      <c r="AE25" s="121"/>
    </row>
    <row r="26" spans="1:31" ht="46.5" customHeight="1" thickBot="1" x14ac:dyDescent="0.9">
      <c r="B26" s="386" t="s">
        <v>159</v>
      </c>
      <c r="C26" s="382"/>
      <c r="D26" s="361">
        <f>①データ入力用!$D$69</f>
        <v>0</v>
      </c>
      <c r="E26" s="360"/>
      <c r="F26" s="360"/>
      <c r="G26" s="360"/>
      <c r="H26" s="360"/>
      <c r="I26" s="401"/>
      <c r="J26" s="382" t="s">
        <v>160</v>
      </c>
      <c r="K26" s="382"/>
      <c r="L26" s="361">
        <f>①データ入力用!$D$70</f>
        <v>0</v>
      </c>
      <c r="M26" s="360"/>
      <c r="N26" s="360"/>
      <c r="O26" s="360"/>
      <c r="P26" s="360"/>
      <c r="Q26" s="401"/>
      <c r="R26" s="382" t="s">
        <v>161</v>
      </c>
      <c r="S26" s="382"/>
      <c r="T26" s="382">
        <f>①データ入力用!$D$71</f>
        <v>0</v>
      </c>
      <c r="U26" s="382"/>
      <c r="V26" s="382"/>
      <c r="W26" s="382"/>
      <c r="X26" s="382"/>
      <c r="Y26" s="382"/>
      <c r="Z26" s="382"/>
      <c r="AA26" s="383"/>
      <c r="AE26" s="121"/>
    </row>
    <row r="27" spans="1:31" ht="30.6" customHeight="1" x14ac:dyDescent="0.85">
      <c r="AE27" s="121"/>
    </row>
    <row r="28" spans="1:31" ht="30" customHeight="1" x14ac:dyDescent="0.85">
      <c r="A28" s="116" t="s">
        <v>165</v>
      </c>
      <c r="AE28" s="121"/>
    </row>
    <row r="29" spans="1:31" ht="4" customHeight="1" x14ac:dyDescent="0.85">
      <c r="AE29" s="121"/>
    </row>
    <row r="30" spans="1:31" ht="45" customHeight="1" x14ac:dyDescent="0.85">
      <c r="A30" s="411" t="s">
        <v>166</v>
      </c>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135"/>
      <c r="AD30" s="135"/>
      <c r="AE30" s="121"/>
    </row>
    <row r="31" spans="1:31" ht="4" customHeight="1" x14ac:dyDescent="0.85">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1"/>
    </row>
    <row r="32" spans="1:31" ht="30" customHeight="1" x14ac:dyDescent="0.85">
      <c r="A32" s="411" t="s">
        <v>167</v>
      </c>
      <c r="B32" s="337"/>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126"/>
      <c r="AD32" s="126"/>
      <c r="AE32" s="121"/>
    </row>
    <row r="33" spans="1:31" ht="4" customHeight="1" x14ac:dyDescent="0.85">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1"/>
    </row>
    <row r="34" spans="1:31" ht="30" customHeight="1" x14ac:dyDescent="0.85">
      <c r="B34" s="116" t="s">
        <v>168</v>
      </c>
      <c r="AE34" s="121"/>
    </row>
    <row r="35" spans="1:31" ht="30" customHeight="1" x14ac:dyDescent="0.85">
      <c r="D35" s="412" t="str">
        <f>V4</f>
        <v>//</v>
      </c>
      <c r="E35" s="412"/>
      <c r="F35" s="412"/>
      <c r="G35" s="412"/>
      <c r="H35" s="412"/>
      <c r="I35" s="412"/>
      <c r="J35" s="412"/>
      <c r="AD35" s="119" t="s">
        <v>135</v>
      </c>
      <c r="AE35" s="120" t="s">
        <v>169</v>
      </c>
    </row>
    <row r="36" spans="1:31" ht="30.6" customHeight="1" x14ac:dyDescent="0.85">
      <c r="L36" s="406">
        <f>①データ入力用!$D$25</f>
        <v>0</v>
      </c>
      <c r="M36" s="406"/>
      <c r="N36" s="406"/>
      <c r="O36" s="406"/>
      <c r="P36" s="406"/>
      <c r="Q36" s="406"/>
      <c r="R36" s="406"/>
      <c r="S36" s="406"/>
      <c r="T36" s="116" t="s">
        <v>170</v>
      </c>
      <c r="U36" s="406" t="str">
        <f>F19</f>
        <v/>
      </c>
      <c r="V36" s="406"/>
      <c r="W36" s="406"/>
      <c r="X36" s="406"/>
      <c r="Y36" s="406"/>
      <c r="Z36" s="123" t="s">
        <v>23</v>
      </c>
      <c r="AE36" s="121"/>
    </row>
    <row r="37" spans="1:31" ht="16" customHeight="1" x14ac:dyDescent="0.85">
      <c r="AE37" s="121"/>
    </row>
    <row r="38" spans="1:31" ht="18.75" customHeight="1" x14ac:dyDescent="0.85">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E38" s="121"/>
    </row>
    <row r="39" spans="1:31" ht="30.6" customHeight="1" x14ac:dyDescent="0.85">
      <c r="B39" s="406">
        <f>①データ入力用!$D$25</f>
        <v>0</v>
      </c>
      <c r="C39" s="406"/>
      <c r="D39" s="406"/>
      <c r="E39" s="406"/>
      <c r="F39" s="406"/>
      <c r="G39" s="406"/>
      <c r="H39" s="406"/>
      <c r="I39" s="406"/>
      <c r="J39" s="116" t="s">
        <v>170</v>
      </c>
      <c r="K39" s="406" t="str">
        <f>F19</f>
        <v/>
      </c>
      <c r="L39" s="406"/>
      <c r="M39" s="406"/>
      <c r="N39" s="406"/>
      <c r="O39" s="406"/>
      <c r="P39" s="116" t="s">
        <v>171</v>
      </c>
      <c r="AE39" s="121"/>
    </row>
    <row r="40" spans="1:31" ht="14.25" customHeight="1" x14ac:dyDescent="0.85">
      <c r="B40" s="123"/>
      <c r="C40" s="123"/>
      <c r="D40" s="123"/>
      <c r="E40" s="123"/>
      <c r="F40" s="123"/>
      <c r="G40" s="123"/>
      <c r="H40" s="123"/>
      <c r="I40" s="123"/>
      <c r="K40" s="123"/>
      <c r="L40" s="123"/>
      <c r="M40" s="123"/>
      <c r="N40" s="123"/>
      <c r="O40" s="123"/>
      <c r="AE40" s="121"/>
    </row>
    <row r="41" spans="1:31" ht="30" customHeight="1" x14ac:dyDescent="0.85">
      <c r="B41" s="123"/>
      <c r="C41" s="406" t="s">
        <v>172</v>
      </c>
      <c r="D41" s="406"/>
      <c r="E41" s="406"/>
      <c r="F41" s="406"/>
      <c r="G41" s="406"/>
      <c r="H41" s="406"/>
      <c r="I41" s="406"/>
      <c r="J41" s="406"/>
      <c r="K41" s="406"/>
      <c r="L41" s="406"/>
      <c r="M41" s="406"/>
      <c r="N41" s="406"/>
      <c r="O41" s="406"/>
      <c r="P41" s="406"/>
      <c r="Q41" s="406"/>
      <c r="R41" s="406"/>
      <c r="S41" s="406"/>
      <c r="T41" s="406"/>
      <c r="AD41" s="119" t="s">
        <v>135</v>
      </c>
      <c r="AE41" s="120" t="s">
        <v>173</v>
      </c>
    </row>
    <row r="42" spans="1:31" ht="14.25" customHeight="1" x14ac:dyDescent="0.85">
      <c r="AE42" s="121"/>
    </row>
    <row r="43" spans="1:31" ht="30.6" customHeight="1" x14ac:dyDescent="0.85">
      <c r="K43" s="407" t="s">
        <v>134</v>
      </c>
      <c r="L43" s="407"/>
      <c r="M43" s="407"/>
      <c r="N43" s="407"/>
      <c r="O43" s="407"/>
      <c r="P43" s="407"/>
      <c r="Q43" s="407"/>
      <c r="S43" s="116" t="s">
        <v>174</v>
      </c>
      <c r="AE43" s="121"/>
    </row>
    <row r="44" spans="1:31" ht="30.6" customHeight="1" x14ac:dyDescent="0.85">
      <c r="AE44" s="121"/>
    </row>
    <row r="48" spans="1:31" ht="30.6" customHeight="1" x14ac:dyDescent="0.85">
      <c r="C48" s="116" t="s">
        <v>175</v>
      </c>
      <c r="F48" s="135" t="s">
        <v>176</v>
      </c>
      <c r="H48" s="116" t="s">
        <v>147</v>
      </c>
      <c r="K48" s="116" t="s">
        <v>24</v>
      </c>
    </row>
    <row r="49" spans="3:11" ht="30.6" customHeight="1" x14ac:dyDescent="0.85">
      <c r="C49" s="116" t="s">
        <v>177</v>
      </c>
      <c r="F49" s="135" t="s">
        <v>178</v>
      </c>
      <c r="H49" s="116" t="s">
        <v>179</v>
      </c>
      <c r="K49" s="116" t="s">
        <v>25</v>
      </c>
    </row>
    <row r="50" spans="3:11" ht="30.6" customHeight="1" x14ac:dyDescent="0.85">
      <c r="C50" s="116" t="s">
        <v>180</v>
      </c>
      <c r="H50" s="116" t="s">
        <v>181</v>
      </c>
    </row>
    <row r="51" spans="3:11" ht="30.6" customHeight="1" x14ac:dyDescent="0.85">
      <c r="C51" s="116" t="s">
        <v>182</v>
      </c>
    </row>
    <row r="52" spans="3:11" ht="30.6" customHeight="1" x14ac:dyDescent="0.85">
      <c r="C52" s="116" t="s">
        <v>183</v>
      </c>
    </row>
    <row r="53" spans="3:11" ht="30.6" customHeight="1" x14ac:dyDescent="0.85">
      <c r="C53" s="116" t="s">
        <v>184</v>
      </c>
    </row>
    <row r="54" spans="3:11" ht="30.6" customHeight="1" x14ac:dyDescent="0.85">
      <c r="C54" s="116" t="s">
        <v>185</v>
      </c>
    </row>
    <row r="55" spans="3:11" ht="30.6" customHeight="1" x14ac:dyDescent="0.85">
      <c r="C55" s="116" t="s">
        <v>186</v>
      </c>
    </row>
    <row r="56" spans="3:11" ht="30.6" customHeight="1" x14ac:dyDescent="0.85">
      <c r="C56" s="116" t="s">
        <v>187</v>
      </c>
    </row>
    <row r="57" spans="3:11" ht="30.6" customHeight="1" x14ac:dyDescent="0.85">
      <c r="C57" s="116" t="s">
        <v>188</v>
      </c>
    </row>
    <row r="58" spans="3:11" ht="30.6" customHeight="1" x14ac:dyDescent="0.85">
      <c r="C58" s="116" t="s">
        <v>189</v>
      </c>
    </row>
    <row r="59" spans="3:11" ht="30.6" customHeight="1" x14ac:dyDescent="0.85">
      <c r="C59" s="116" t="s">
        <v>190</v>
      </c>
    </row>
    <row r="60" spans="3:11" ht="30.6" customHeight="1" x14ac:dyDescent="0.85">
      <c r="C60" s="116" t="s">
        <v>191</v>
      </c>
    </row>
    <row r="61" spans="3:11" ht="30.6" customHeight="1" x14ac:dyDescent="0.85">
      <c r="C61" s="116" t="s">
        <v>192</v>
      </c>
    </row>
    <row r="62" spans="3:11" ht="30.6" customHeight="1" x14ac:dyDescent="0.85">
      <c r="C62" s="116" t="s">
        <v>193</v>
      </c>
    </row>
    <row r="63" spans="3:11" ht="30.6" customHeight="1" x14ac:dyDescent="0.85">
      <c r="C63" s="116" t="s">
        <v>194</v>
      </c>
    </row>
    <row r="64" spans="3:11" ht="30.6" customHeight="1" x14ac:dyDescent="0.85">
      <c r="C64" s="116" t="s">
        <v>195</v>
      </c>
    </row>
    <row r="65" spans="3:3" ht="30.6" customHeight="1" x14ac:dyDescent="0.85">
      <c r="C65" s="116" t="s">
        <v>196</v>
      </c>
    </row>
  </sheetData>
  <mergeCells count="80">
    <mergeCell ref="C41:T41"/>
    <mergeCell ref="K43:Q43"/>
    <mergeCell ref="E20:G20"/>
    <mergeCell ref="I20:AA20"/>
    <mergeCell ref="E25:G25"/>
    <mergeCell ref="I25:AA25"/>
    <mergeCell ref="A30:AB30"/>
    <mergeCell ref="A32:AB32"/>
    <mergeCell ref="D35:J35"/>
    <mergeCell ref="L36:S36"/>
    <mergeCell ref="U36:Y36"/>
    <mergeCell ref="B39:I39"/>
    <mergeCell ref="K39:O39"/>
    <mergeCell ref="B26:C26"/>
    <mergeCell ref="D26:I26"/>
    <mergeCell ref="J26:K26"/>
    <mergeCell ref="L26:Q26"/>
    <mergeCell ref="R26:S26"/>
    <mergeCell ref="T26:AA26"/>
    <mergeCell ref="B23:E24"/>
    <mergeCell ref="F23:N23"/>
    <mergeCell ref="O23:P24"/>
    <mergeCell ref="Q23:R24"/>
    <mergeCell ref="F24:N24"/>
    <mergeCell ref="B25:C25"/>
    <mergeCell ref="S23:AA24"/>
    <mergeCell ref="J15:K15"/>
    <mergeCell ref="O15:P15"/>
    <mergeCell ref="T21:AA21"/>
    <mergeCell ref="B18:E19"/>
    <mergeCell ref="F18:N18"/>
    <mergeCell ref="O18:P19"/>
    <mergeCell ref="Q18:R19"/>
    <mergeCell ref="F19:N19"/>
    <mergeCell ref="B20:C20"/>
    <mergeCell ref="B21:C21"/>
    <mergeCell ref="D21:I21"/>
    <mergeCell ref="J21:K21"/>
    <mergeCell ref="L21:Q21"/>
    <mergeCell ref="R21:S21"/>
    <mergeCell ref="M14:N15"/>
    <mergeCell ref="O14:P14"/>
    <mergeCell ref="Q14:R14"/>
    <mergeCell ref="Z15:AA15"/>
    <mergeCell ref="B16:E16"/>
    <mergeCell ref="F16:G16"/>
    <mergeCell ref="J16:K16"/>
    <mergeCell ref="M16:N16"/>
    <mergeCell ref="Q16:R16"/>
    <mergeCell ref="T16:U16"/>
    <mergeCell ref="W16:Y16"/>
    <mergeCell ref="Z16:AA16"/>
    <mergeCell ref="T14:U15"/>
    <mergeCell ref="V14:W14"/>
    <mergeCell ref="X14:Y14"/>
    <mergeCell ref="Z14:AA14"/>
    <mergeCell ref="H15:I15"/>
    <mergeCell ref="B12:E12"/>
    <mergeCell ref="F12:Q12"/>
    <mergeCell ref="R12:S12"/>
    <mergeCell ref="T12:AA12"/>
    <mergeCell ref="AE12:AE14"/>
    <mergeCell ref="B13:E13"/>
    <mergeCell ref="F13:Q13"/>
    <mergeCell ref="R13:S13"/>
    <mergeCell ref="T13:AA13"/>
    <mergeCell ref="B14:E15"/>
    <mergeCell ref="Q15:R15"/>
    <mergeCell ref="V15:W15"/>
    <mergeCell ref="X15:Y15"/>
    <mergeCell ref="F14:G15"/>
    <mergeCell ref="H14:I14"/>
    <mergeCell ref="J14:K14"/>
    <mergeCell ref="AD2:AE2"/>
    <mergeCell ref="A3:D3"/>
    <mergeCell ref="V4:AB4"/>
    <mergeCell ref="A6:H6"/>
    <mergeCell ref="E8:X8"/>
    <mergeCell ref="AE8:AE10"/>
    <mergeCell ref="A10:E10"/>
  </mergeCells>
  <phoneticPr fontId="1"/>
  <dataValidations count="2">
    <dataValidation type="list" allowBlank="1" showInputMessage="1" showErrorMessage="1" 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B97D2F59-5DBE-484C-8F1B-7132AE878B2F}">
      <formula1>$C$47:$C$65</formula1>
    </dataValidation>
    <dataValidation type="list" allowBlank="1" showInputMessage="1" showErrorMessage="1" sqref="T12:AA12 JP12:JW12 TL12:TS12 ADH12:ADO12 AND12:ANK12 AWZ12:AXG12 BGV12:BHC12 BQR12:BQY12 CAN12:CAU12 CKJ12:CKQ12 CUF12:CUM12 DEB12:DEI12 DNX12:DOE12 DXT12:DYA12 EHP12:EHW12 ERL12:ERS12 FBH12:FBO12 FLD12:FLK12 FUZ12:FVG12 GEV12:GFC12 GOR12:GOY12 GYN12:GYU12 HIJ12:HIQ12 HSF12:HSM12 ICB12:ICI12 ILX12:IME12 IVT12:IWA12 JFP12:JFW12 JPL12:JPS12 JZH12:JZO12 KJD12:KJK12 KSZ12:KTG12 LCV12:LDC12 LMR12:LMY12 LWN12:LWU12 MGJ12:MGQ12 MQF12:MQM12 NAB12:NAI12 NJX12:NKE12 NTT12:NUA12 ODP12:ODW12 ONL12:ONS12 OXH12:OXO12 PHD12:PHK12 PQZ12:PRG12 QAV12:QBC12 QKR12:QKY12 QUN12:QUU12 REJ12:REQ12 ROF12:ROM12 RYB12:RYI12 SHX12:SIE12 SRT12:SSA12 TBP12:TBW12 TLL12:TLS12 TVH12:TVO12 UFD12:UFK12 UOZ12:UPG12 UYV12:UZC12 VIR12:VIY12 VSN12:VSU12 WCJ12:WCQ12 WMF12:WMM12 WWB12:WWI12 T65548:AA65548 JP65548:JW65548 TL65548:TS65548 ADH65548:ADO65548 AND65548:ANK65548 AWZ65548:AXG65548 BGV65548:BHC65548 BQR65548:BQY65548 CAN65548:CAU65548 CKJ65548:CKQ65548 CUF65548:CUM65548 DEB65548:DEI65548 DNX65548:DOE65548 DXT65548:DYA65548 EHP65548:EHW65548 ERL65548:ERS65548 FBH65548:FBO65548 FLD65548:FLK65548 FUZ65548:FVG65548 GEV65548:GFC65548 GOR65548:GOY65548 GYN65548:GYU65548 HIJ65548:HIQ65548 HSF65548:HSM65548 ICB65548:ICI65548 ILX65548:IME65548 IVT65548:IWA65548 JFP65548:JFW65548 JPL65548:JPS65548 JZH65548:JZO65548 KJD65548:KJK65548 KSZ65548:KTG65548 LCV65548:LDC65548 LMR65548:LMY65548 LWN65548:LWU65548 MGJ65548:MGQ65548 MQF65548:MQM65548 NAB65548:NAI65548 NJX65548:NKE65548 NTT65548:NUA65548 ODP65548:ODW65548 ONL65548:ONS65548 OXH65548:OXO65548 PHD65548:PHK65548 PQZ65548:PRG65548 QAV65548:QBC65548 QKR65548:QKY65548 QUN65548:QUU65548 REJ65548:REQ65548 ROF65548:ROM65548 RYB65548:RYI65548 SHX65548:SIE65548 SRT65548:SSA65548 TBP65548:TBW65548 TLL65548:TLS65548 TVH65548:TVO65548 UFD65548:UFK65548 UOZ65548:UPG65548 UYV65548:UZC65548 VIR65548:VIY65548 VSN65548:VSU65548 WCJ65548:WCQ65548 WMF65548:WMM65548 WWB65548:WWI65548 T131084:AA131084 JP131084:JW131084 TL131084:TS131084 ADH131084:ADO131084 AND131084:ANK131084 AWZ131084:AXG131084 BGV131084:BHC131084 BQR131084:BQY131084 CAN131084:CAU131084 CKJ131084:CKQ131084 CUF131084:CUM131084 DEB131084:DEI131084 DNX131084:DOE131084 DXT131084:DYA131084 EHP131084:EHW131084 ERL131084:ERS131084 FBH131084:FBO131084 FLD131084:FLK131084 FUZ131084:FVG131084 GEV131084:GFC131084 GOR131084:GOY131084 GYN131084:GYU131084 HIJ131084:HIQ131084 HSF131084:HSM131084 ICB131084:ICI131084 ILX131084:IME131084 IVT131084:IWA131084 JFP131084:JFW131084 JPL131084:JPS131084 JZH131084:JZO131084 KJD131084:KJK131084 KSZ131084:KTG131084 LCV131084:LDC131084 LMR131084:LMY131084 LWN131084:LWU131084 MGJ131084:MGQ131084 MQF131084:MQM131084 NAB131084:NAI131084 NJX131084:NKE131084 NTT131084:NUA131084 ODP131084:ODW131084 ONL131084:ONS131084 OXH131084:OXO131084 PHD131084:PHK131084 PQZ131084:PRG131084 QAV131084:QBC131084 QKR131084:QKY131084 QUN131084:QUU131084 REJ131084:REQ131084 ROF131084:ROM131084 RYB131084:RYI131084 SHX131084:SIE131084 SRT131084:SSA131084 TBP131084:TBW131084 TLL131084:TLS131084 TVH131084:TVO131084 UFD131084:UFK131084 UOZ131084:UPG131084 UYV131084:UZC131084 VIR131084:VIY131084 VSN131084:VSU131084 WCJ131084:WCQ131084 WMF131084:WMM131084 WWB131084:WWI131084 T196620:AA196620 JP196620:JW196620 TL196620:TS196620 ADH196620:ADO196620 AND196620:ANK196620 AWZ196620:AXG196620 BGV196620:BHC196620 BQR196620:BQY196620 CAN196620:CAU196620 CKJ196620:CKQ196620 CUF196620:CUM196620 DEB196620:DEI196620 DNX196620:DOE196620 DXT196620:DYA196620 EHP196620:EHW196620 ERL196620:ERS196620 FBH196620:FBO196620 FLD196620:FLK196620 FUZ196620:FVG196620 GEV196620:GFC196620 GOR196620:GOY196620 GYN196620:GYU196620 HIJ196620:HIQ196620 HSF196620:HSM196620 ICB196620:ICI196620 ILX196620:IME196620 IVT196620:IWA196620 JFP196620:JFW196620 JPL196620:JPS196620 JZH196620:JZO196620 KJD196620:KJK196620 KSZ196620:KTG196620 LCV196620:LDC196620 LMR196620:LMY196620 LWN196620:LWU196620 MGJ196620:MGQ196620 MQF196620:MQM196620 NAB196620:NAI196620 NJX196620:NKE196620 NTT196620:NUA196620 ODP196620:ODW196620 ONL196620:ONS196620 OXH196620:OXO196620 PHD196620:PHK196620 PQZ196620:PRG196620 QAV196620:QBC196620 QKR196620:QKY196620 QUN196620:QUU196620 REJ196620:REQ196620 ROF196620:ROM196620 RYB196620:RYI196620 SHX196620:SIE196620 SRT196620:SSA196620 TBP196620:TBW196620 TLL196620:TLS196620 TVH196620:TVO196620 UFD196620:UFK196620 UOZ196620:UPG196620 UYV196620:UZC196620 VIR196620:VIY196620 VSN196620:VSU196620 WCJ196620:WCQ196620 WMF196620:WMM196620 WWB196620:WWI196620 T262156:AA262156 JP262156:JW262156 TL262156:TS262156 ADH262156:ADO262156 AND262156:ANK262156 AWZ262156:AXG262156 BGV262156:BHC262156 BQR262156:BQY262156 CAN262156:CAU262156 CKJ262156:CKQ262156 CUF262156:CUM262156 DEB262156:DEI262156 DNX262156:DOE262156 DXT262156:DYA262156 EHP262156:EHW262156 ERL262156:ERS262156 FBH262156:FBO262156 FLD262156:FLK262156 FUZ262156:FVG262156 GEV262156:GFC262156 GOR262156:GOY262156 GYN262156:GYU262156 HIJ262156:HIQ262156 HSF262156:HSM262156 ICB262156:ICI262156 ILX262156:IME262156 IVT262156:IWA262156 JFP262156:JFW262156 JPL262156:JPS262156 JZH262156:JZO262156 KJD262156:KJK262156 KSZ262156:KTG262156 LCV262156:LDC262156 LMR262156:LMY262156 LWN262156:LWU262156 MGJ262156:MGQ262156 MQF262156:MQM262156 NAB262156:NAI262156 NJX262156:NKE262156 NTT262156:NUA262156 ODP262156:ODW262156 ONL262156:ONS262156 OXH262156:OXO262156 PHD262156:PHK262156 PQZ262156:PRG262156 QAV262156:QBC262156 QKR262156:QKY262156 QUN262156:QUU262156 REJ262156:REQ262156 ROF262156:ROM262156 RYB262156:RYI262156 SHX262156:SIE262156 SRT262156:SSA262156 TBP262156:TBW262156 TLL262156:TLS262156 TVH262156:TVO262156 UFD262156:UFK262156 UOZ262156:UPG262156 UYV262156:UZC262156 VIR262156:VIY262156 VSN262156:VSU262156 WCJ262156:WCQ262156 WMF262156:WMM262156 WWB262156:WWI262156 T327692:AA327692 JP327692:JW327692 TL327692:TS327692 ADH327692:ADO327692 AND327692:ANK327692 AWZ327692:AXG327692 BGV327692:BHC327692 BQR327692:BQY327692 CAN327692:CAU327692 CKJ327692:CKQ327692 CUF327692:CUM327692 DEB327692:DEI327692 DNX327692:DOE327692 DXT327692:DYA327692 EHP327692:EHW327692 ERL327692:ERS327692 FBH327692:FBO327692 FLD327692:FLK327692 FUZ327692:FVG327692 GEV327692:GFC327692 GOR327692:GOY327692 GYN327692:GYU327692 HIJ327692:HIQ327692 HSF327692:HSM327692 ICB327692:ICI327692 ILX327692:IME327692 IVT327692:IWA327692 JFP327692:JFW327692 JPL327692:JPS327692 JZH327692:JZO327692 KJD327692:KJK327692 KSZ327692:KTG327692 LCV327692:LDC327692 LMR327692:LMY327692 LWN327692:LWU327692 MGJ327692:MGQ327692 MQF327692:MQM327692 NAB327692:NAI327692 NJX327692:NKE327692 NTT327692:NUA327692 ODP327692:ODW327692 ONL327692:ONS327692 OXH327692:OXO327692 PHD327692:PHK327692 PQZ327692:PRG327692 QAV327692:QBC327692 QKR327692:QKY327692 QUN327692:QUU327692 REJ327692:REQ327692 ROF327692:ROM327692 RYB327692:RYI327692 SHX327692:SIE327692 SRT327692:SSA327692 TBP327692:TBW327692 TLL327692:TLS327692 TVH327692:TVO327692 UFD327692:UFK327692 UOZ327692:UPG327692 UYV327692:UZC327692 VIR327692:VIY327692 VSN327692:VSU327692 WCJ327692:WCQ327692 WMF327692:WMM327692 WWB327692:WWI327692 T393228:AA393228 JP393228:JW393228 TL393228:TS393228 ADH393228:ADO393228 AND393228:ANK393228 AWZ393228:AXG393228 BGV393228:BHC393228 BQR393228:BQY393228 CAN393228:CAU393228 CKJ393228:CKQ393228 CUF393228:CUM393228 DEB393228:DEI393228 DNX393228:DOE393228 DXT393228:DYA393228 EHP393228:EHW393228 ERL393228:ERS393228 FBH393228:FBO393228 FLD393228:FLK393228 FUZ393228:FVG393228 GEV393228:GFC393228 GOR393228:GOY393228 GYN393228:GYU393228 HIJ393228:HIQ393228 HSF393228:HSM393228 ICB393228:ICI393228 ILX393228:IME393228 IVT393228:IWA393228 JFP393228:JFW393228 JPL393228:JPS393228 JZH393228:JZO393228 KJD393228:KJK393228 KSZ393228:KTG393228 LCV393228:LDC393228 LMR393228:LMY393228 LWN393228:LWU393228 MGJ393228:MGQ393228 MQF393228:MQM393228 NAB393228:NAI393228 NJX393228:NKE393228 NTT393228:NUA393228 ODP393228:ODW393228 ONL393228:ONS393228 OXH393228:OXO393228 PHD393228:PHK393228 PQZ393228:PRG393228 QAV393228:QBC393228 QKR393228:QKY393228 QUN393228:QUU393228 REJ393228:REQ393228 ROF393228:ROM393228 RYB393228:RYI393228 SHX393228:SIE393228 SRT393228:SSA393228 TBP393228:TBW393228 TLL393228:TLS393228 TVH393228:TVO393228 UFD393228:UFK393228 UOZ393228:UPG393228 UYV393228:UZC393228 VIR393228:VIY393228 VSN393228:VSU393228 WCJ393228:WCQ393228 WMF393228:WMM393228 WWB393228:WWI393228 T458764:AA458764 JP458764:JW458764 TL458764:TS458764 ADH458764:ADO458764 AND458764:ANK458764 AWZ458764:AXG458764 BGV458764:BHC458764 BQR458764:BQY458764 CAN458764:CAU458764 CKJ458764:CKQ458764 CUF458764:CUM458764 DEB458764:DEI458764 DNX458764:DOE458764 DXT458764:DYA458764 EHP458764:EHW458764 ERL458764:ERS458764 FBH458764:FBO458764 FLD458764:FLK458764 FUZ458764:FVG458764 GEV458764:GFC458764 GOR458764:GOY458764 GYN458764:GYU458764 HIJ458764:HIQ458764 HSF458764:HSM458764 ICB458764:ICI458764 ILX458764:IME458764 IVT458764:IWA458764 JFP458764:JFW458764 JPL458764:JPS458764 JZH458764:JZO458764 KJD458764:KJK458764 KSZ458764:KTG458764 LCV458764:LDC458764 LMR458764:LMY458764 LWN458764:LWU458764 MGJ458764:MGQ458764 MQF458764:MQM458764 NAB458764:NAI458764 NJX458764:NKE458764 NTT458764:NUA458764 ODP458764:ODW458764 ONL458764:ONS458764 OXH458764:OXO458764 PHD458764:PHK458764 PQZ458764:PRG458764 QAV458764:QBC458764 QKR458764:QKY458764 QUN458764:QUU458764 REJ458764:REQ458764 ROF458764:ROM458764 RYB458764:RYI458764 SHX458764:SIE458764 SRT458764:SSA458764 TBP458764:TBW458764 TLL458764:TLS458764 TVH458764:TVO458764 UFD458764:UFK458764 UOZ458764:UPG458764 UYV458764:UZC458764 VIR458764:VIY458764 VSN458764:VSU458764 WCJ458764:WCQ458764 WMF458764:WMM458764 WWB458764:WWI458764 T524300:AA524300 JP524300:JW524300 TL524300:TS524300 ADH524300:ADO524300 AND524300:ANK524300 AWZ524300:AXG524300 BGV524300:BHC524300 BQR524300:BQY524300 CAN524300:CAU524300 CKJ524300:CKQ524300 CUF524300:CUM524300 DEB524300:DEI524300 DNX524300:DOE524300 DXT524300:DYA524300 EHP524300:EHW524300 ERL524300:ERS524300 FBH524300:FBO524300 FLD524300:FLK524300 FUZ524300:FVG524300 GEV524300:GFC524300 GOR524300:GOY524300 GYN524300:GYU524300 HIJ524300:HIQ524300 HSF524300:HSM524300 ICB524300:ICI524300 ILX524300:IME524300 IVT524300:IWA524300 JFP524300:JFW524300 JPL524300:JPS524300 JZH524300:JZO524300 KJD524300:KJK524300 KSZ524300:KTG524300 LCV524300:LDC524300 LMR524300:LMY524300 LWN524300:LWU524300 MGJ524300:MGQ524300 MQF524300:MQM524300 NAB524300:NAI524300 NJX524300:NKE524300 NTT524300:NUA524300 ODP524300:ODW524300 ONL524300:ONS524300 OXH524300:OXO524300 PHD524300:PHK524300 PQZ524300:PRG524300 QAV524300:QBC524300 QKR524300:QKY524300 QUN524300:QUU524300 REJ524300:REQ524300 ROF524300:ROM524300 RYB524300:RYI524300 SHX524300:SIE524300 SRT524300:SSA524300 TBP524300:TBW524300 TLL524300:TLS524300 TVH524300:TVO524300 UFD524300:UFK524300 UOZ524300:UPG524300 UYV524300:UZC524300 VIR524300:VIY524300 VSN524300:VSU524300 WCJ524300:WCQ524300 WMF524300:WMM524300 WWB524300:WWI524300 T589836:AA589836 JP589836:JW589836 TL589836:TS589836 ADH589836:ADO589836 AND589836:ANK589836 AWZ589836:AXG589836 BGV589836:BHC589836 BQR589836:BQY589836 CAN589836:CAU589836 CKJ589836:CKQ589836 CUF589836:CUM589836 DEB589836:DEI589836 DNX589836:DOE589836 DXT589836:DYA589836 EHP589836:EHW589836 ERL589836:ERS589836 FBH589836:FBO589836 FLD589836:FLK589836 FUZ589836:FVG589836 GEV589836:GFC589836 GOR589836:GOY589836 GYN589836:GYU589836 HIJ589836:HIQ589836 HSF589836:HSM589836 ICB589836:ICI589836 ILX589836:IME589836 IVT589836:IWA589836 JFP589836:JFW589836 JPL589836:JPS589836 JZH589836:JZO589836 KJD589836:KJK589836 KSZ589836:KTG589836 LCV589836:LDC589836 LMR589836:LMY589836 LWN589836:LWU589836 MGJ589836:MGQ589836 MQF589836:MQM589836 NAB589836:NAI589836 NJX589836:NKE589836 NTT589836:NUA589836 ODP589836:ODW589836 ONL589836:ONS589836 OXH589836:OXO589836 PHD589836:PHK589836 PQZ589836:PRG589836 QAV589836:QBC589836 QKR589836:QKY589836 QUN589836:QUU589836 REJ589836:REQ589836 ROF589836:ROM589836 RYB589836:RYI589836 SHX589836:SIE589836 SRT589836:SSA589836 TBP589836:TBW589836 TLL589836:TLS589836 TVH589836:TVO589836 UFD589836:UFK589836 UOZ589836:UPG589836 UYV589836:UZC589836 VIR589836:VIY589836 VSN589836:VSU589836 WCJ589836:WCQ589836 WMF589836:WMM589836 WWB589836:WWI589836 T655372:AA655372 JP655372:JW655372 TL655372:TS655372 ADH655372:ADO655372 AND655372:ANK655372 AWZ655372:AXG655372 BGV655372:BHC655372 BQR655372:BQY655372 CAN655372:CAU655372 CKJ655372:CKQ655372 CUF655372:CUM655372 DEB655372:DEI655372 DNX655372:DOE655372 DXT655372:DYA655372 EHP655372:EHW655372 ERL655372:ERS655372 FBH655372:FBO655372 FLD655372:FLK655372 FUZ655372:FVG655372 GEV655372:GFC655372 GOR655372:GOY655372 GYN655372:GYU655372 HIJ655372:HIQ655372 HSF655372:HSM655372 ICB655372:ICI655372 ILX655372:IME655372 IVT655372:IWA655372 JFP655372:JFW655372 JPL655372:JPS655372 JZH655372:JZO655372 KJD655372:KJK655372 KSZ655372:KTG655372 LCV655372:LDC655372 LMR655372:LMY655372 LWN655372:LWU655372 MGJ655372:MGQ655372 MQF655372:MQM655372 NAB655372:NAI655372 NJX655372:NKE655372 NTT655372:NUA655372 ODP655372:ODW655372 ONL655372:ONS655372 OXH655372:OXO655372 PHD655372:PHK655372 PQZ655372:PRG655372 QAV655372:QBC655372 QKR655372:QKY655372 QUN655372:QUU655372 REJ655372:REQ655372 ROF655372:ROM655372 RYB655372:RYI655372 SHX655372:SIE655372 SRT655372:SSA655372 TBP655372:TBW655372 TLL655372:TLS655372 TVH655372:TVO655372 UFD655372:UFK655372 UOZ655372:UPG655372 UYV655372:UZC655372 VIR655372:VIY655372 VSN655372:VSU655372 WCJ655372:WCQ655372 WMF655372:WMM655372 WWB655372:WWI655372 T720908:AA720908 JP720908:JW720908 TL720908:TS720908 ADH720908:ADO720908 AND720908:ANK720908 AWZ720908:AXG720908 BGV720908:BHC720908 BQR720908:BQY720908 CAN720908:CAU720908 CKJ720908:CKQ720908 CUF720908:CUM720908 DEB720908:DEI720908 DNX720908:DOE720908 DXT720908:DYA720908 EHP720908:EHW720908 ERL720908:ERS720908 FBH720908:FBO720908 FLD720908:FLK720908 FUZ720908:FVG720908 GEV720908:GFC720908 GOR720908:GOY720908 GYN720908:GYU720908 HIJ720908:HIQ720908 HSF720908:HSM720908 ICB720908:ICI720908 ILX720908:IME720908 IVT720908:IWA720908 JFP720908:JFW720908 JPL720908:JPS720908 JZH720908:JZO720908 KJD720908:KJK720908 KSZ720908:KTG720908 LCV720908:LDC720908 LMR720908:LMY720908 LWN720908:LWU720908 MGJ720908:MGQ720908 MQF720908:MQM720908 NAB720908:NAI720908 NJX720908:NKE720908 NTT720908:NUA720908 ODP720908:ODW720908 ONL720908:ONS720908 OXH720908:OXO720908 PHD720908:PHK720908 PQZ720908:PRG720908 QAV720908:QBC720908 QKR720908:QKY720908 QUN720908:QUU720908 REJ720908:REQ720908 ROF720908:ROM720908 RYB720908:RYI720908 SHX720908:SIE720908 SRT720908:SSA720908 TBP720908:TBW720908 TLL720908:TLS720908 TVH720908:TVO720908 UFD720908:UFK720908 UOZ720908:UPG720908 UYV720908:UZC720908 VIR720908:VIY720908 VSN720908:VSU720908 WCJ720908:WCQ720908 WMF720908:WMM720908 WWB720908:WWI720908 T786444:AA786444 JP786444:JW786444 TL786444:TS786444 ADH786444:ADO786444 AND786444:ANK786444 AWZ786444:AXG786444 BGV786444:BHC786444 BQR786444:BQY786444 CAN786444:CAU786444 CKJ786444:CKQ786444 CUF786444:CUM786444 DEB786444:DEI786444 DNX786444:DOE786444 DXT786444:DYA786444 EHP786444:EHW786444 ERL786444:ERS786444 FBH786444:FBO786444 FLD786444:FLK786444 FUZ786444:FVG786444 GEV786444:GFC786444 GOR786444:GOY786444 GYN786444:GYU786444 HIJ786444:HIQ786444 HSF786444:HSM786444 ICB786444:ICI786444 ILX786444:IME786444 IVT786444:IWA786444 JFP786444:JFW786444 JPL786444:JPS786444 JZH786444:JZO786444 KJD786444:KJK786444 KSZ786444:KTG786444 LCV786444:LDC786444 LMR786444:LMY786444 LWN786444:LWU786444 MGJ786444:MGQ786444 MQF786444:MQM786444 NAB786444:NAI786444 NJX786444:NKE786444 NTT786444:NUA786444 ODP786444:ODW786444 ONL786444:ONS786444 OXH786444:OXO786444 PHD786444:PHK786444 PQZ786444:PRG786444 QAV786444:QBC786444 QKR786444:QKY786444 QUN786444:QUU786444 REJ786444:REQ786444 ROF786444:ROM786444 RYB786444:RYI786444 SHX786444:SIE786444 SRT786444:SSA786444 TBP786444:TBW786444 TLL786444:TLS786444 TVH786444:TVO786444 UFD786444:UFK786444 UOZ786444:UPG786444 UYV786444:UZC786444 VIR786444:VIY786444 VSN786444:VSU786444 WCJ786444:WCQ786444 WMF786444:WMM786444 WWB786444:WWI786444 T851980:AA851980 JP851980:JW851980 TL851980:TS851980 ADH851980:ADO851980 AND851980:ANK851980 AWZ851980:AXG851980 BGV851980:BHC851980 BQR851980:BQY851980 CAN851980:CAU851980 CKJ851980:CKQ851980 CUF851980:CUM851980 DEB851980:DEI851980 DNX851980:DOE851980 DXT851980:DYA851980 EHP851980:EHW851980 ERL851980:ERS851980 FBH851980:FBO851980 FLD851980:FLK851980 FUZ851980:FVG851980 GEV851980:GFC851980 GOR851980:GOY851980 GYN851980:GYU851980 HIJ851980:HIQ851980 HSF851980:HSM851980 ICB851980:ICI851980 ILX851980:IME851980 IVT851980:IWA851980 JFP851980:JFW851980 JPL851980:JPS851980 JZH851980:JZO851980 KJD851980:KJK851980 KSZ851980:KTG851980 LCV851980:LDC851980 LMR851980:LMY851980 LWN851980:LWU851980 MGJ851980:MGQ851980 MQF851980:MQM851980 NAB851980:NAI851980 NJX851980:NKE851980 NTT851980:NUA851980 ODP851980:ODW851980 ONL851980:ONS851980 OXH851980:OXO851980 PHD851980:PHK851980 PQZ851980:PRG851980 QAV851980:QBC851980 QKR851980:QKY851980 QUN851980:QUU851980 REJ851980:REQ851980 ROF851980:ROM851980 RYB851980:RYI851980 SHX851980:SIE851980 SRT851980:SSA851980 TBP851980:TBW851980 TLL851980:TLS851980 TVH851980:TVO851980 UFD851980:UFK851980 UOZ851980:UPG851980 UYV851980:UZC851980 VIR851980:VIY851980 VSN851980:VSU851980 WCJ851980:WCQ851980 WMF851980:WMM851980 WWB851980:WWI851980 T917516:AA917516 JP917516:JW917516 TL917516:TS917516 ADH917516:ADO917516 AND917516:ANK917516 AWZ917516:AXG917516 BGV917516:BHC917516 BQR917516:BQY917516 CAN917516:CAU917516 CKJ917516:CKQ917516 CUF917516:CUM917516 DEB917516:DEI917516 DNX917516:DOE917516 DXT917516:DYA917516 EHP917516:EHW917516 ERL917516:ERS917516 FBH917516:FBO917516 FLD917516:FLK917516 FUZ917516:FVG917516 GEV917516:GFC917516 GOR917516:GOY917516 GYN917516:GYU917516 HIJ917516:HIQ917516 HSF917516:HSM917516 ICB917516:ICI917516 ILX917516:IME917516 IVT917516:IWA917516 JFP917516:JFW917516 JPL917516:JPS917516 JZH917516:JZO917516 KJD917516:KJK917516 KSZ917516:KTG917516 LCV917516:LDC917516 LMR917516:LMY917516 LWN917516:LWU917516 MGJ917516:MGQ917516 MQF917516:MQM917516 NAB917516:NAI917516 NJX917516:NKE917516 NTT917516:NUA917516 ODP917516:ODW917516 ONL917516:ONS917516 OXH917516:OXO917516 PHD917516:PHK917516 PQZ917516:PRG917516 QAV917516:QBC917516 QKR917516:QKY917516 QUN917516:QUU917516 REJ917516:REQ917516 ROF917516:ROM917516 RYB917516:RYI917516 SHX917516:SIE917516 SRT917516:SSA917516 TBP917516:TBW917516 TLL917516:TLS917516 TVH917516:TVO917516 UFD917516:UFK917516 UOZ917516:UPG917516 UYV917516:UZC917516 VIR917516:VIY917516 VSN917516:VSU917516 WCJ917516:WCQ917516 WMF917516:WMM917516 WWB917516:WWI917516 T983052:AA983052 JP983052:JW983052 TL983052:TS983052 ADH983052:ADO983052 AND983052:ANK983052 AWZ983052:AXG983052 BGV983052:BHC983052 BQR983052:BQY983052 CAN983052:CAU983052 CKJ983052:CKQ983052 CUF983052:CUM983052 DEB983052:DEI983052 DNX983052:DOE983052 DXT983052:DYA983052 EHP983052:EHW983052 ERL983052:ERS983052 FBH983052:FBO983052 FLD983052:FLK983052 FUZ983052:FVG983052 GEV983052:GFC983052 GOR983052:GOY983052 GYN983052:GYU983052 HIJ983052:HIQ983052 HSF983052:HSM983052 ICB983052:ICI983052 ILX983052:IME983052 IVT983052:IWA983052 JFP983052:JFW983052 JPL983052:JPS983052 JZH983052:JZO983052 KJD983052:KJK983052 KSZ983052:KTG983052 LCV983052:LDC983052 LMR983052:LMY983052 LWN983052:LWU983052 MGJ983052:MGQ983052 MQF983052:MQM983052 NAB983052:NAI983052 NJX983052:NKE983052 NTT983052:NUA983052 ODP983052:ODW983052 ONL983052:ONS983052 OXH983052:OXO983052 PHD983052:PHK983052 PQZ983052:PRG983052 QAV983052:QBC983052 QKR983052:QKY983052 QUN983052:QUU983052 REJ983052:REQ983052 ROF983052:ROM983052 RYB983052:RYI983052 SHX983052:SIE983052 SRT983052:SSA983052 TBP983052:TBW983052 TLL983052:TLS983052 TVH983052:TVO983052 UFD983052:UFK983052 UOZ983052:UPG983052 UYV983052:UZC983052 VIR983052:VIY983052 VSN983052:VSU983052 WCJ983052:WCQ983052 WMF983052:WMM983052 WWB983052:WWI983052" xr:uid="{1566E02E-B452-43AB-B626-B0DDAAD4585D}">
      <formula1>$H$47:$H$50</formula1>
    </dataValidation>
  </dataValidations>
  <printOptions horizontalCentered="1"/>
  <pageMargins left="0.59055118110236227" right="0.59055118110236227" top="0" bottom="0.59055118110236227" header="0.31496062992125984" footer="0.31496062992125984"/>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EC549-4C49-44AC-B5C2-334857273040}">
  <sheetPr>
    <tabColor rgb="FF8FE2FF"/>
  </sheetPr>
  <dimension ref="A1:W33"/>
  <sheetViews>
    <sheetView workbookViewId="0">
      <selection activeCell="C3" sqref="C3:S3"/>
    </sheetView>
    <sheetView workbookViewId="1">
      <selection sqref="A1:E1"/>
    </sheetView>
  </sheetViews>
  <sheetFormatPr defaultColWidth="4.47265625" defaultRowHeight="18.3" x14ac:dyDescent="0.85"/>
  <cols>
    <col min="1" max="1" width="4.234375" style="116" customWidth="1"/>
    <col min="2" max="2" width="2.37890625" style="123" customWidth="1"/>
    <col min="3" max="3" width="4.47265625" style="123"/>
    <col min="4" max="19" width="4.47265625" style="116"/>
    <col min="20" max="20" width="6" style="116" customWidth="1"/>
    <col min="21" max="21" width="4.47265625" style="116"/>
    <col min="22" max="22" width="8.85546875" style="116" customWidth="1"/>
    <col min="23" max="23" width="70.47265625" style="116" customWidth="1"/>
    <col min="24" max="256" width="4.47265625" style="116"/>
    <col min="257" max="257" width="4.234375" style="116" customWidth="1"/>
    <col min="258" max="258" width="2.37890625" style="116" customWidth="1"/>
    <col min="259" max="275" width="4.47265625" style="116"/>
    <col min="276" max="276" width="6" style="116" customWidth="1"/>
    <col min="277" max="277" width="4.47265625" style="116"/>
    <col min="278" max="278" width="8.85546875" style="116" customWidth="1"/>
    <col min="279" max="279" width="70.47265625" style="116" customWidth="1"/>
    <col min="280" max="512" width="4.47265625" style="116"/>
    <col min="513" max="513" width="4.234375" style="116" customWidth="1"/>
    <col min="514" max="514" width="2.37890625" style="116" customWidth="1"/>
    <col min="515" max="531" width="4.47265625" style="116"/>
    <col min="532" max="532" width="6" style="116" customWidth="1"/>
    <col min="533" max="533" width="4.47265625" style="116"/>
    <col min="534" max="534" width="8.85546875" style="116" customWidth="1"/>
    <col min="535" max="535" width="70.47265625" style="116" customWidth="1"/>
    <col min="536" max="768" width="4.47265625" style="116"/>
    <col min="769" max="769" width="4.234375" style="116" customWidth="1"/>
    <col min="770" max="770" width="2.37890625" style="116" customWidth="1"/>
    <col min="771" max="787" width="4.47265625" style="116"/>
    <col min="788" max="788" width="6" style="116" customWidth="1"/>
    <col min="789" max="789" width="4.47265625" style="116"/>
    <col min="790" max="790" width="8.85546875" style="116" customWidth="1"/>
    <col min="791" max="791" width="70.47265625" style="116" customWidth="1"/>
    <col min="792" max="1024" width="4.47265625" style="116"/>
    <col min="1025" max="1025" width="4.234375" style="116" customWidth="1"/>
    <col min="1026" max="1026" width="2.37890625" style="116" customWidth="1"/>
    <col min="1027" max="1043" width="4.47265625" style="116"/>
    <col min="1044" max="1044" width="6" style="116" customWidth="1"/>
    <col min="1045" max="1045" width="4.47265625" style="116"/>
    <col min="1046" max="1046" width="8.85546875" style="116" customWidth="1"/>
    <col min="1047" max="1047" width="70.47265625" style="116" customWidth="1"/>
    <col min="1048" max="1280" width="4.47265625" style="116"/>
    <col min="1281" max="1281" width="4.234375" style="116" customWidth="1"/>
    <col min="1282" max="1282" width="2.37890625" style="116" customWidth="1"/>
    <col min="1283" max="1299" width="4.47265625" style="116"/>
    <col min="1300" max="1300" width="6" style="116" customWidth="1"/>
    <col min="1301" max="1301" width="4.47265625" style="116"/>
    <col min="1302" max="1302" width="8.85546875" style="116" customWidth="1"/>
    <col min="1303" max="1303" width="70.47265625" style="116" customWidth="1"/>
    <col min="1304" max="1536" width="4.47265625" style="116"/>
    <col min="1537" max="1537" width="4.234375" style="116" customWidth="1"/>
    <col min="1538" max="1538" width="2.37890625" style="116" customWidth="1"/>
    <col min="1539" max="1555" width="4.47265625" style="116"/>
    <col min="1556" max="1556" width="6" style="116" customWidth="1"/>
    <col min="1557" max="1557" width="4.47265625" style="116"/>
    <col min="1558" max="1558" width="8.85546875" style="116" customWidth="1"/>
    <col min="1559" max="1559" width="70.47265625" style="116" customWidth="1"/>
    <col min="1560" max="1792" width="4.47265625" style="116"/>
    <col min="1793" max="1793" width="4.234375" style="116" customWidth="1"/>
    <col min="1794" max="1794" width="2.37890625" style="116" customWidth="1"/>
    <col min="1795" max="1811" width="4.47265625" style="116"/>
    <col min="1812" max="1812" width="6" style="116" customWidth="1"/>
    <col min="1813" max="1813" width="4.47265625" style="116"/>
    <col min="1814" max="1814" width="8.85546875" style="116" customWidth="1"/>
    <col min="1815" max="1815" width="70.47265625" style="116" customWidth="1"/>
    <col min="1816" max="2048" width="4.47265625" style="116"/>
    <col min="2049" max="2049" width="4.234375" style="116" customWidth="1"/>
    <col min="2050" max="2050" width="2.37890625" style="116" customWidth="1"/>
    <col min="2051" max="2067" width="4.47265625" style="116"/>
    <col min="2068" max="2068" width="6" style="116" customWidth="1"/>
    <col min="2069" max="2069" width="4.47265625" style="116"/>
    <col min="2070" max="2070" width="8.85546875" style="116" customWidth="1"/>
    <col min="2071" max="2071" width="70.47265625" style="116" customWidth="1"/>
    <col min="2072" max="2304" width="4.47265625" style="116"/>
    <col min="2305" max="2305" width="4.234375" style="116" customWidth="1"/>
    <col min="2306" max="2306" width="2.37890625" style="116" customWidth="1"/>
    <col min="2307" max="2323" width="4.47265625" style="116"/>
    <col min="2324" max="2324" width="6" style="116" customWidth="1"/>
    <col min="2325" max="2325" width="4.47265625" style="116"/>
    <col min="2326" max="2326" width="8.85546875" style="116" customWidth="1"/>
    <col min="2327" max="2327" width="70.47265625" style="116" customWidth="1"/>
    <col min="2328" max="2560" width="4.47265625" style="116"/>
    <col min="2561" max="2561" width="4.234375" style="116" customWidth="1"/>
    <col min="2562" max="2562" width="2.37890625" style="116" customWidth="1"/>
    <col min="2563" max="2579" width="4.47265625" style="116"/>
    <col min="2580" max="2580" width="6" style="116" customWidth="1"/>
    <col min="2581" max="2581" width="4.47265625" style="116"/>
    <col min="2582" max="2582" width="8.85546875" style="116" customWidth="1"/>
    <col min="2583" max="2583" width="70.47265625" style="116" customWidth="1"/>
    <col min="2584" max="2816" width="4.47265625" style="116"/>
    <col min="2817" max="2817" width="4.234375" style="116" customWidth="1"/>
    <col min="2818" max="2818" width="2.37890625" style="116" customWidth="1"/>
    <col min="2819" max="2835" width="4.47265625" style="116"/>
    <col min="2836" max="2836" width="6" style="116" customWidth="1"/>
    <col min="2837" max="2837" width="4.47265625" style="116"/>
    <col min="2838" max="2838" width="8.85546875" style="116" customWidth="1"/>
    <col min="2839" max="2839" width="70.47265625" style="116" customWidth="1"/>
    <col min="2840" max="3072" width="4.47265625" style="116"/>
    <col min="3073" max="3073" width="4.234375" style="116" customWidth="1"/>
    <col min="3074" max="3074" width="2.37890625" style="116" customWidth="1"/>
    <col min="3075" max="3091" width="4.47265625" style="116"/>
    <col min="3092" max="3092" width="6" style="116" customWidth="1"/>
    <col min="3093" max="3093" width="4.47265625" style="116"/>
    <col min="3094" max="3094" width="8.85546875" style="116" customWidth="1"/>
    <col min="3095" max="3095" width="70.47265625" style="116" customWidth="1"/>
    <col min="3096" max="3328" width="4.47265625" style="116"/>
    <col min="3329" max="3329" width="4.234375" style="116" customWidth="1"/>
    <col min="3330" max="3330" width="2.37890625" style="116" customWidth="1"/>
    <col min="3331" max="3347" width="4.47265625" style="116"/>
    <col min="3348" max="3348" width="6" style="116" customWidth="1"/>
    <col min="3349" max="3349" width="4.47265625" style="116"/>
    <col min="3350" max="3350" width="8.85546875" style="116" customWidth="1"/>
    <col min="3351" max="3351" width="70.47265625" style="116" customWidth="1"/>
    <col min="3352" max="3584" width="4.47265625" style="116"/>
    <col min="3585" max="3585" width="4.234375" style="116" customWidth="1"/>
    <col min="3586" max="3586" width="2.37890625" style="116" customWidth="1"/>
    <col min="3587" max="3603" width="4.47265625" style="116"/>
    <col min="3604" max="3604" width="6" style="116" customWidth="1"/>
    <col min="3605" max="3605" width="4.47265625" style="116"/>
    <col min="3606" max="3606" width="8.85546875" style="116" customWidth="1"/>
    <col min="3607" max="3607" width="70.47265625" style="116" customWidth="1"/>
    <col min="3608" max="3840" width="4.47265625" style="116"/>
    <col min="3841" max="3841" width="4.234375" style="116" customWidth="1"/>
    <col min="3842" max="3842" width="2.37890625" style="116" customWidth="1"/>
    <col min="3843" max="3859" width="4.47265625" style="116"/>
    <col min="3860" max="3860" width="6" style="116" customWidth="1"/>
    <col min="3861" max="3861" width="4.47265625" style="116"/>
    <col min="3862" max="3862" width="8.85546875" style="116" customWidth="1"/>
    <col min="3863" max="3863" width="70.47265625" style="116" customWidth="1"/>
    <col min="3864" max="4096" width="4.47265625" style="116"/>
    <col min="4097" max="4097" width="4.234375" style="116" customWidth="1"/>
    <col min="4098" max="4098" width="2.37890625" style="116" customWidth="1"/>
    <col min="4099" max="4115" width="4.47265625" style="116"/>
    <col min="4116" max="4116" width="6" style="116" customWidth="1"/>
    <col min="4117" max="4117" width="4.47265625" style="116"/>
    <col min="4118" max="4118" width="8.85546875" style="116" customWidth="1"/>
    <col min="4119" max="4119" width="70.47265625" style="116" customWidth="1"/>
    <col min="4120" max="4352" width="4.47265625" style="116"/>
    <col min="4353" max="4353" width="4.234375" style="116" customWidth="1"/>
    <col min="4354" max="4354" width="2.37890625" style="116" customWidth="1"/>
    <col min="4355" max="4371" width="4.47265625" style="116"/>
    <col min="4372" max="4372" width="6" style="116" customWidth="1"/>
    <col min="4373" max="4373" width="4.47265625" style="116"/>
    <col min="4374" max="4374" width="8.85546875" style="116" customWidth="1"/>
    <col min="4375" max="4375" width="70.47265625" style="116" customWidth="1"/>
    <col min="4376" max="4608" width="4.47265625" style="116"/>
    <col min="4609" max="4609" width="4.234375" style="116" customWidth="1"/>
    <col min="4610" max="4610" width="2.37890625" style="116" customWidth="1"/>
    <col min="4611" max="4627" width="4.47265625" style="116"/>
    <col min="4628" max="4628" width="6" style="116" customWidth="1"/>
    <col min="4629" max="4629" width="4.47265625" style="116"/>
    <col min="4630" max="4630" width="8.85546875" style="116" customWidth="1"/>
    <col min="4631" max="4631" width="70.47265625" style="116" customWidth="1"/>
    <col min="4632" max="4864" width="4.47265625" style="116"/>
    <col min="4865" max="4865" width="4.234375" style="116" customWidth="1"/>
    <col min="4866" max="4866" width="2.37890625" style="116" customWidth="1"/>
    <col min="4867" max="4883" width="4.47265625" style="116"/>
    <col min="4884" max="4884" width="6" style="116" customWidth="1"/>
    <col min="4885" max="4885" width="4.47265625" style="116"/>
    <col min="4886" max="4886" width="8.85546875" style="116" customWidth="1"/>
    <col min="4887" max="4887" width="70.47265625" style="116" customWidth="1"/>
    <col min="4888" max="5120" width="4.47265625" style="116"/>
    <col min="5121" max="5121" width="4.234375" style="116" customWidth="1"/>
    <col min="5122" max="5122" width="2.37890625" style="116" customWidth="1"/>
    <col min="5123" max="5139" width="4.47265625" style="116"/>
    <col min="5140" max="5140" width="6" style="116" customWidth="1"/>
    <col min="5141" max="5141" width="4.47265625" style="116"/>
    <col min="5142" max="5142" width="8.85546875" style="116" customWidth="1"/>
    <col min="5143" max="5143" width="70.47265625" style="116" customWidth="1"/>
    <col min="5144" max="5376" width="4.47265625" style="116"/>
    <col min="5377" max="5377" width="4.234375" style="116" customWidth="1"/>
    <col min="5378" max="5378" width="2.37890625" style="116" customWidth="1"/>
    <col min="5379" max="5395" width="4.47265625" style="116"/>
    <col min="5396" max="5396" width="6" style="116" customWidth="1"/>
    <col min="5397" max="5397" width="4.47265625" style="116"/>
    <col min="5398" max="5398" width="8.85546875" style="116" customWidth="1"/>
    <col min="5399" max="5399" width="70.47265625" style="116" customWidth="1"/>
    <col min="5400" max="5632" width="4.47265625" style="116"/>
    <col min="5633" max="5633" width="4.234375" style="116" customWidth="1"/>
    <col min="5634" max="5634" width="2.37890625" style="116" customWidth="1"/>
    <col min="5635" max="5651" width="4.47265625" style="116"/>
    <col min="5652" max="5652" width="6" style="116" customWidth="1"/>
    <col min="5653" max="5653" width="4.47265625" style="116"/>
    <col min="5654" max="5654" width="8.85546875" style="116" customWidth="1"/>
    <col min="5655" max="5655" width="70.47265625" style="116" customWidth="1"/>
    <col min="5656" max="5888" width="4.47265625" style="116"/>
    <col min="5889" max="5889" width="4.234375" style="116" customWidth="1"/>
    <col min="5890" max="5890" width="2.37890625" style="116" customWidth="1"/>
    <col min="5891" max="5907" width="4.47265625" style="116"/>
    <col min="5908" max="5908" width="6" style="116" customWidth="1"/>
    <col min="5909" max="5909" width="4.47265625" style="116"/>
    <col min="5910" max="5910" width="8.85546875" style="116" customWidth="1"/>
    <col min="5911" max="5911" width="70.47265625" style="116" customWidth="1"/>
    <col min="5912" max="6144" width="4.47265625" style="116"/>
    <col min="6145" max="6145" width="4.234375" style="116" customWidth="1"/>
    <col min="6146" max="6146" width="2.37890625" style="116" customWidth="1"/>
    <col min="6147" max="6163" width="4.47265625" style="116"/>
    <col min="6164" max="6164" width="6" style="116" customWidth="1"/>
    <col min="6165" max="6165" width="4.47265625" style="116"/>
    <col min="6166" max="6166" width="8.85546875" style="116" customWidth="1"/>
    <col min="6167" max="6167" width="70.47265625" style="116" customWidth="1"/>
    <col min="6168" max="6400" width="4.47265625" style="116"/>
    <col min="6401" max="6401" width="4.234375" style="116" customWidth="1"/>
    <col min="6402" max="6402" width="2.37890625" style="116" customWidth="1"/>
    <col min="6403" max="6419" width="4.47265625" style="116"/>
    <col min="6420" max="6420" width="6" style="116" customWidth="1"/>
    <col min="6421" max="6421" width="4.47265625" style="116"/>
    <col min="6422" max="6422" width="8.85546875" style="116" customWidth="1"/>
    <col min="6423" max="6423" width="70.47265625" style="116" customWidth="1"/>
    <col min="6424" max="6656" width="4.47265625" style="116"/>
    <col min="6657" max="6657" width="4.234375" style="116" customWidth="1"/>
    <col min="6658" max="6658" width="2.37890625" style="116" customWidth="1"/>
    <col min="6659" max="6675" width="4.47265625" style="116"/>
    <col min="6676" max="6676" width="6" style="116" customWidth="1"/>
    <col min="6677" max="6677" width="4.47265625" style="116"/>
    <col min="6678" max="6678" width="8.85546875" style="116" customWidth="1"/>
    <col min="6679" max="6679" width="70.47265625" style="116" customWidth="1"/>
    <col min="6680" max="6912" width="4.47265625" style="116"/>
    <col min="6913" max="6913" width="4.234375" style="116" customWidth="1"/>
    <col min="6914" max="6914" width="2.37890625" style="116" customWidth="1"/>
    <col min="6915" max="6931" width="4.47265625" style="116"/>
    <col min="6932" max="6932" width="6" style="116" customWidth="1"/>
    <col min="6933" max="6933" width="4.47265625" style="116"/>
    <col min="6934" max="6934" width="8.85546875" style="116" customWidth="1"/>
    <col min="6935" max="6935" width="70.47265625" style="116" customWidth="1"/>
    <col min="6936" max="7168" width="4.47265625" style="116"/>
    <col min="7169" max="7169" width="4.234375" style="116" customWidth="1"/>
    <col min="7170" max="7170" width="2.37890625" style="116" customWidth="1"/>
    <col min="7171" max="7187" width="4.47265625" style="116"/>
    <col min="7188" max="7188" width="6" style="116" customWidth="1"/>
    <col min="7189" max="7189" width="4.47265625" style="116"/>
    <col min="7190" max="7190" width="8.85546875" style="116" customWidth="1"/>
    <col min="7191" max="7191" width="70.47265625" style="116" customWidth="1"/>
    <col min="7192" max="7424" width="4.47265625" style="116"/>
    <col min="7425" max="7425" width="4.234375" style="116" customWidth="1"/>
    <col min="7426" max="7426" width="2.37890625" style="116" customWidth="1"/>
    <col min="7427" max="7443" width="4.47265625" style="116"/>
    <col min="7444" max="7444" width="6" style="116" customWidth="1"/>
    <col min="7445" max="7445" width="4.47265625" style="116"/>
    <col min="7446" max="7446" width="8.85546875" style="116" customWidth="1"/>
    <col min="7447" max="7447" width="70.47265625" style="116" customWidth="1"/>
    <col min="7448" max="7680" width="4.47265625" style="116"/>
    <col min="7681" max="7681" width="4.234375" style="116" customWidth="1"/>
    <col min="7682" max="7682" width="2.37890625" style="116" customWidth="1"/>
    <col min="7683" max="7699" width="4.47265625" style="116"/>
    <col min="7700" max="7700" width="6" style="116" customWidth="1"/>
    <col min="7701" max="7701" width="4.47265625" style="116"/>
    <col min="7702" max="7702" width="8.85546875" style="116" customWidth="1"/>
    <col min="7703" max="7703" width="70.47265625" style="116" customWidth="1"/>
    <col min="7704" max="7936" width="4.47265625" style="116"/>
    <col min="7937" max="7937" width="4.234375" style="116" customWidth="1"/>
    <col min="7938" max="7938" width="2.37890625" style="116" customWidth="1"/>
    <col min="7939" max="7955" width="4.47265625" style="116"/>
    <col min="7956" max="7956" width="6" style="116" customWidth="1"/>
    <col min="7957" max="7957" width="4.47265625" style="116"/>
    <col min="7958" max="7958" width="8.85546875" style="116" customWidth="1"/>
    <col min="7959" max="7959" width="70.47265625" style="116" customWidth="1"/>
    <col min="7960" max="8192" width="4.47265625" style="116"/>
    <col min="8193" max="8193" width="4.234375" style="116" customWidth="1"/>
    <col min="8194" max="8194" width="2.37890625" style="116" customWidth="1"/>
    <col min="8195" max="8211" width="4.47265625" style="116"/>
    <col min="8212" max="8212" width="6" style="116" customWidth="1"/>
    <col min="8213" max="8213" width="4.47265625" style="116"/>
    <col min="8214" max="8214" width="8.85546875" style="116" customWidth="1"/>
    <col min="8215" max="8215" width="70.47265625" style="116" customWidth="1"/>
    <col min="8216" max="8448" width="4.47265625" style="116"/>
    <col min="8449" max="8449" width="4.234375" style="116" customWidth="1"/>
    <col min="8450" max="8450" width="2.37890625" style="116" customWidth="1"/>
    <col min="8451" max="8467" width="4.47265625" style="116"/>
    <col min="8468" max="8468" width="6" style="116" customWidth="1"/>
    <col min="8469" max="8469" width="4.47265625" style="116"/>
    <col min="8470" max="8470" width="8.85546875" style="116" customWidth="1"/>
    <col min="8471" max="8471" width="70.47265625" style="116" customWidth="1"/>
    <col min="8472" max="8704" width="4.47265625" style="116"/>
    <col min="8705" max="8705" width="4.234375" style="116" customWidth="1"/>
    <col min="8706" max="8706" width="2.37890625" style="116" customWidth="1"/>
    <col min="8707" max="8723" width="4.47265625" style="116"/>
    <col min="8724" max="8724" width="6" style="116" customWidth="1"/>
    <col min="8725" max="8725" width="4.47265625" style="116"/>
    <col min="8726" max="8726" width="8.85546875" style="116" customWidth="1"/>
    <col min="8727" max="8727" width="70.47265625" style="116" customWidth="1"/>
    <col min="8728" max="8960" width="4.47265625" style="116"/>
    <col min="8961" max="8961" width="4.234375" style="116" customWidth="1"/>
    <col min="8962" max="8962" width="2.37890625" style="116" customWidth="1"/>
    <col min="8963" max="8979" width="4.47265625" style="116"/>
    <col min="8980" max="8980" width="6" style="116" customWidth="1"/>
    <col min="8981" max="8981" width="4.47265625" style="116"/>
    <col min="8982" max="8982" width="8.85546875" style="116" customWidth="1"/>
    <col min="8983" max="8983" width="70.47265625" style="116" customWidth="1"/>
    <col min="8984" max="9216" width="4.47265625" style="116"/>
    <col min="9217" max="9217" width="4.234375" style="116" customWidth="1"/>
    <col min="9218" max="9218" width="2.37890625" style="116" customWidth="1"/>
    <col min="9219" max="9235" width="4.47265625" style="116"/>
    <col min="9236" max="9236" width="6" style="116" customWidth="1"/>
    <col min="9237" max="9237" width="4.47265625" style="116"/>
    <col min="9238" max="9238" width="8.85546875" style="116" customWidth="1"/>
    <col min="9239" max="9239" width="70.47265625" style="116" customWidth="1"/>
    <col min="9240" max="9472" width="4.47265625" style="116"/>
    <col min="9473" max="9473" width="4.234375" style="116" customWidth="1"/>
    <col min="9474" max="9474" width="2.37890625" style="116" customWidth="1"/>
    <col min="9475" max="9491" width="4.47265625" style="116"/>
    <col min="9492" max="9492" width="6" style="116" customWidth="1"/>
    <col min="9493" max="9493" width="4.47265625" style="116"/>
    <col min="9494" max="9494" width="8.85546875" style="116" customWidth="1"/>
    <col min="9495" max="9495" width="70.47265625" style="116" customWidth="1"/>
    <col min="9496" max="9728" width="4.47265625" style="116"/>
    <col min="9729" max="9729" width="4.234375" style="116" customWidth="1"/>
    <col min="9730" max="9730" width="2.37890625" style="116" customWidth="1"/>
    <col min="9731" max="9747" width="4.47265625" style="116"/>
    <col min="9748" max="9748" width="6" style="116" customWidth="1"/>
    <col min="9749" max="9749" width="4.47265625" style="116"/>
    <col min="9750" max="9750" width="8.85546875" style="116" customWidth="1"/>
    <col min="9751" max="9751" width="70.47265625" style="116" customWidth="1"/>
    <col min="9752" max="9984" width="4.47265625" style="116"/>
    <col min="9985" max="9985" width="4.234375" style="116" customWidth="1"/>
    <col min="9986" max="9986" width="2.37890625" style="116" customWidth="1"/>
    <col min="9987" max="10003" width="4.47265625" style="116"/>
    <col min="10004" max="10004" width="6" style="116" customWidth="1"/>
    <col min="10005" max="10005" width="4.47265625" style="116"/>
    <col min="10006" max="10006" width="8.85546875" style="116" customWidth="1"/>
    <col min="10007" max="10007" width="70.47265625" style="116" customWidth="1"/>
    <col min="10008" max="10240" width="4.47265625" style="116"/>
    <col min="10241" max="10241" width="4.234375" style="116" customWidth="1"/>
    <col min="10242" max="10242" width="2.37890625" style="116" customWidth="1"/>
    <col min="10243" max="10259" width="4.47265625" style="116"/>
    <col min="10260" max="10260" width="6" style="116" customWidth="1"/>
    <col min="10261" max="10261" width="4.47265625" style="116"/>
    <col min="10262" max="10262" width="8.85546875" style="116" customWidth="1"/>
    <col min="10263" max="10263" width="70.47265625" style="116" customWidth="1"/>
    <col min="10264" max="10496" width="4.47265625" style="116"/>
    <col min="10497" max="10497" width="4.234375" style="116" customWidth="1"/>
    <col min="10498" max="10498" width="2.37890625" style="116" customWidth="1"/>
    <col min="10499" max="10515" width="4.47265625" style="116"/>
    <col min="10516" max="10516" width="6" style="116" customWidth="1"/>
    <col min="10517" max="10517" width="4.47265625" style="116"/>
    <col min="10518" max="10518" width="8.85546875" style="116" customWidth="1"/>
    <col min="10519" max="10519" width="70.47265625" style="116" customWidth="1"/>
    <col min="10520" max="10752" width="4.47265625" style="116"/>
    <col min="10753" max="10753" width="4.234375" style="116" customWidth="1"/>
    <col min="10754" max="10754" width="2.37890625" style="116" customWidth="1"/>
    <col min="10755" max="10771" width="4.47265625" style="116"/>
    <col min="10772" max="10772" width="6" style="116" customWidth="1"/>
    <col min="10773" max="10773" width="4.47265625" style="116"/>
    <col min="10774" max="10774" width="8.85546875" style="116" customWidth="1"/>
    <col min="10775" max="10775" width="70.47265625" style="116" customWidth="1"/>
    <col min="10776" max="11008" width="4.47265625" style="116"/>
    <col min="11009" max="11009" width="4.234375" style="116" customWidth="1"/>
    <col min="11010" max="11010" width="2.37890625" style="116" customWidth="1"/>
    <col min="11011" max="11027" width="4.47265625" style="116"/>
    <col min="11028" max="11028" width="6" style="116" customWidth="1"/>
    <col min="11029" max="11029" width="4.47265625" style="116"/>
    <col min="11030" max="11030" width="8.85546875" style="116" customWidth="1"/>
    <col min="11031" max="11031" width="70.47265625" style="116" customWidth="1"/>
    <col min="11032" max="11264" width="4.47265625" style="116"/>
    <col min="11265" max="11265" width="4.234375" style="116" customWidth="1"/>
    <col min="11266" max="11266" width="2.37890625" style="116" customWidth="1"/>
    <col min="11267" max="11283" width="4.47265625" style="116"/>
    <col min="11284" max="11284" width="6" style="116" customWidth="1"/>
    <col min="11285" max="11285" width="4.47265625" style="116"/>
    <col min="11286" max="11286" width="8.85546875" style="116" customWidth="1"/>
    <col min="11287" max="11287" width="70.47265625" style="116" customWidth="1"/>
    <col min="11288" max="11520" width="4.47265625" style="116"/>
    <col min="11521" max="11521" width="4.234375" style="116" customWidth="1"/>
    <col min="11522" max="11522" width="2.37890625" style="116" customWidth="1"/>
    <col min="11523" max="11539" width="4.47265625" style="116"/>
    <col min="11540" max="11540" width="6" style="116" customWidth="1"/>
    <col min="11541" max="11541" width="4.47265625" style="116"/>
    <col min="11542" max="11542" width="8.85546875" style="116" customWidth="1"/>
    <col min="11543" max="11543" width="70.47265625" style="116" customWidth="1"/>
    <col min="11544" max="11776" width="4.47265625" style="116"/>
    <col min="11777" max="11777" width="4.234375" style="116" customWidth="1"/>
    <col min="11778" max="11778" width="2.37890625" style="116" customWidth="1"/>
    <col min="11779" max="11795" width="4.47265625" style="116"/>
    <col min="11796" max="11796" width="6" style="116" customWidth="1"/>
    <col min="11797" max="11797" width="4.47265625" style="116"/>
    <col min="11798" max="11798" width="8.85546875" style="116" customWidth="1"/>
    <col min="11799" max="11799" width="70.47265625" style="116" customWidth="1"/>
    <col min="11800" max="12032" width="4.47265625" style="116"/>
    <col min="12033" max="12033" width="4.234375" style="116" customWidth="1"/>
    <col min="12034" max="12034" width="2.37890625" style="116" customWidth="1"/>
    <col min="12035" max="12051" width="4.47265625" style="116"/>
    <col min="12052" max="12052" width="6" style="116" customWidth="1"/>
    <col min="12053" max="12053" width="4.47265625" style="116"/>
    <col min="12054" max="12054" width="8.85546875" style="116" customWidth="1"/>
    <col min="12055" max="12055" width="70.47265625" style="116" customWidth="1"/>
    <col min="12056" max="12288" width="4.47265625" style="116"/>
    <col min="12289" max="12289" width="4.234375" style="116" customWidth="1"/>
    <col min="12290" max="12290" width="2.37890625" style="116" customWidth="1"/>
    <col min="12291" max="12307" width="4.47265625" style="116"/>
    <col min="12308" max="12308" width="6" style="116" customWidth="1"/>
    <col min="12309" max="12309" width="4.47265625" style="116"/>
    <col min="12310" max="12310" width="8.85546875" style="116" customWidth="1"/>
    <col min="12311" max="12311" width="70.47265625" style="116" customWidth="1"/>
    <col min="12312" max="12544" width="4.47265625" style="116"/>
    <col min="12545" max="12545" width="4.234375" style="116" customWidth="1"/>
    <col min="12546" max="12546" width="2.37890625" style="116" customWidth="1"/>
    <col min="12547" max="12563" width="4.47265625" style="116"/>
    <col min="12564" max="12564" width="6" style="116" customWidth="1"/>
    <col min="12565" max="12565" width="4.47265625" style="116"/>
    <col min="12566" max="12566" width="8.85546875" style="116" customWidth="1"/>
    <col min="12567" max="12567" width="70.47265625" style="116" customWidth="1"/>
    <col min="12568" max="12800" width="4.47265625" style="116"/>
    <col min="12801" max="12801" width="4.234375" style="116" customWidth="1"/>
    <col min="12802" max="12802" width="2.37890625" style="116" customWidth="1"/>
    <col min="12803" max="12819" width="4.47265625" style="116"/>
    <col min="12820" max="12820" width="6" style="116" customWidth="1"/>
    <col min="12821" max="12821" width="4.47265625" style="116"/>
    <col min="12822" max="12822" width="8.85546875" style="116" customWidth="1"/>
    <col min="12823" max="12823" width="70.47265625" style="116" customWidth="1"/>
    <col min="12824" max="13056" width="4.47265625" style="116"/>
    <col min="13057" max="13057" width="4.234375" style="116" customWidth="1"/>
    <col min="13058" max="13058" width="2.37890625" style="116" customWidth="1"/>
    <col min="13059" max="13075" width="4.47265625" style="116"/>
    <col min="13076" max="13076" width="6" style="116" customWidth="1"/>
    <col min="13077" max="13077" width="4.47265625" style="116"/>
    <col min="13078" max="13078" width="8.85546875" style="116" customWidth="1"/>
    <col min="13079" max="13079" width="70.47265625" style="116" customWidth="1"/>
    <col min="13080" max="13312" width="4.47265625" style="116"/>
    <col min="13313" max="13313" width="4.234375" style="116" customWidth="1"/>
    <col min="13314" max="13314" width="2.37890625" style="116" customWidth="1"/>
    <col min="13315" max="13331" width="4.47265625" style="116"/>
    <col min="13332" max="13332" width="6" style="116" customWidth="1"/>
    <col min="13333" max="13333" width="4.47265625" style="116"/>
    <col min="13334" max="13334" width="8.85546875" style="116" customWidth="1"/>
    <col min="13335" max="13335" width="70.47265625" style="116" customWidth="1"/>
    <col min="13336" max="13568" width="4.47265625" style="116"/>
    <col min="13569" max="13569" width="4.234375" style="116" customWidth="1"/>
    <col min="13570" max="13570" width="2.37890625" style="116" customWidth="1"/>
    <col min="13571" max="13587" width="4.47265625" style="116"/>
    <col min="13588" max="13588" width="6" style="116" customWidth="1"/>
    <col min="13589" max="13589" width="4.47265625" style="116"/>
    <col min="13590" max="13590" width="8.85546875" style="116" customWidth="1"/>
    <col min="13591" max="13591" width="70.47265625" style="116" customWidth="1"/>
    <col min="13592" max="13824" width="4.47265625" style="116"/>
    <col min="13825" max="13825" width="4.234375" style="116" customWidth="1"/>
    <col min="13826" max="13826" width="2.37890625" style="116" customWidth="1"/>
    <col min="13827" max="13843" width="4.47265625" style="116"/>
    <col min="13844" max="13844" width="6" style="116" customWidth="1"/>
    <col min="13845" max="13845" width="4.47265625" style="116"/>
    <col min="13846" max="13846" width="8.85546875" style="116" customWidth="1"/>
    <col min="13847" max="13847" width="70.47265625" style="116" customWidth="1"/>
    <col min="13848" max="14080" width="4.47265625" style="116"/>
    <col min="14081" max="14081" width="4.234375" style="116" customWidth="1"/>
    <col min="14082" max="14082" width="2.37890625" style="116" customWidth="1"/>
    <col min="14083" max="14099" width="4.47265625" style="116"/>
    <col min="14100" max="14100" width="6" style="116" customWidth="1"/>
    <col min="14101" max="14101" width="4.47265625" style="116"/>
    <col min="14102" max="14102" width="8.85546875" style="116" customWidth="1"/>
    <col min="14103" max="14103" width="70.47265625" style="116" customWidth="1"/>
    <col min="14104" max="14336" width="4.47265625" style="116"/>
    <col min="14337" max="14337" width="4.234375" style="116" customWidth="1"/>
    <col min="14338" max="14338" width="2.37890625" style="116" customWidth="1"/>
    <col min="14339" max="14355" width="4.47265625" style="116"/>
    <col min="14356" max="14356" width="6" style="116" customWidth="1"/>
    <col min="14357" max="14357" width="4.47265625" style="116"/>
    <col min="14358" max="14358" width="8.85546875" style="116" customWidth="1"/>
    <col min="14359" max="14359" width="70.47265625" style="116" customWidth="1"/>
    <col min="14360" max="14592" width="4.47265625" style="116"/>
    <col min="14593" max="14593" width="4.234375" style="116" customWidth="1"/>
    <col min="14594" max="14594" width="2.37890625" style="116" customWidth="1"/>
    <col min="14595" max="14611" width="4.47265625" style="116"/>
    <col min="14612" max="14612" width="6" style="116" customWidth="1"/>
    <col min="14613" max="14613" width="4.47265625" style="116"/>
    <col min="14614" max="14614" width="8.85546875" style="116" customWidth="1"/>
    <col min="14615" max="14615" width="70.47265625" style="116" customWidth="1"/>
    <col min="14616" max="14848" width="4.47265625" style="116"/>
    <col min="14849" max="14849" width="4.234375" style="116" customWidth="1"/>
    <col min="14850" max="14850" width="2.37890625" style="116" customWidth="1"/>
    <col min="14851" max="14867" width="4.47265625" style="116"/>
    <col min="14868" max="14868" width="6" style="116" customWidth="1"/>
    <col min="14869" max="14869" width="4.47265625" style="116"/>
    <col min="14870" max="14870" width="8.85546875" style="116" customWidth="1"/>
    <col min="14871" max="14871" width="70.47265625" style="116" customWidth="1"/>
    <col min="14872" max="15104" width="4.47265625" style="116"/>
    <col min="15105" max="15105" width="4.234375" style="116" customWidth="1"/>
    <col min="15106" max="15106" width="2.37890625" style="116" customWidth="1"/>
    <col min="15107" max="15123" width="4.47265625" style="116"/>
    <col min="15124" max="15124" width="6" style="116" customWidth="1"/>
    <col min="15125" max="15125" width="4.47265625" style="116"/>
    <col min="15126" max="15126" width="8.85546875" style="116" customWidth="1"/>
    <col min="15127" max="15127" width="70.47265625" style="116" customWidth="1"/>
    <col min="15128" max="15360" width="4.47265625" style="116"/>
    <col min="15361" max="15361" width="4.234375" style="116" customWidth="1"/>
    <col min="15362" max="15362" width="2.37890625" style="116" customWidth="1"/>
    <col min="15363" max="15379" width="4.47265625" style="116"/>
    <col min="15380" max="15380" width="6" style="116" customWidth="1"/>
    <col min="15381" max="15381" width="4.47265625" style="116"/>
    <col min="15382" max="15382" width="8.85546875" style="116" customWidth="1"/>
    <col min="15383" max="15383" width="70.47265625" style="116" customWidth="1"/>
    <col min="15384" max="15616" width="4.47265625" style="116"/>
    <col min="15617" max="15617" width="4.234375" style="116" customWidth="1"/>
    <col min="15618" max="15618" width="2.37890625" style="116" customWidth="1"/>
    <col min="15619" max="15635" width="4.47265625" style="116"/>
    <col min="15636" max="15636" width="6" style="116" customWidth="1"/>
    <col min="15637" max="15637" width="4.47265625" style="116"/>
    <col min="15638" max="15638" width="8.85546875" style="116" customWidth="1"/>
    <col min="15639" max="15639" width="70.47265625" style="116" customWidth="1"/>
    <col min="15640" max="15872" width="4.47265625" style="116"/>
    <col min="15873" max="15873" width="4.234375" style="116" customWidth="1"/>
    <col min="15874" max="15874" width="2.37890625" style="116" customWidth="1"/>
    <col min="15875" max="15891" width="4.47265625" style="116"/>
    <col min="15892" max="15892" width="6" style="116" customWidth="1"/>
    <col min="15893" max="15893" width="4.47265625" style="116"/>
    <col min="15894" max="15894" width="8.85546875" style="116" customWidth="1"/>
    <col min="15895" max="15895" width="70.47265625" style="116" customWidth="1"/>
    <col min="15896" max="16128" width="4.47265625" style="116"/>
    <col min="16129" max="16129" width="4.234375" style="116" customWidth="1"/>
    <col min="16130" max="16130" width="2.37890625" style="116" customWidth="1"/>
    <col min="16131" max="16147" width="4.47265625" style="116"/>
    <col min="16148" max="16148" width="6" style="116" customWidth="1"/>
    <col min="16149" max="16149" width="4.47265625" style="116"/>
    <col min="16150" max="16150" width="8.85546875" style="116" customWidth="1"/>
    <col min="16151" max="16151" width="70.47265625" style="116" customWidth="1"/>
    <col min="16152" max="16384" width="4.47265625" style="116"/>
  </cols>
  <sheetData>
    <row r="1" spans="1:23" ht="30.6" customHeight="1" thickTop="1" thickBot="1" x14ac:dyDescent="0.9">
      <c r="A1" s="435" t="s">
        <v>240</v>
      </c>
      <c r="B1" s="436"/>
      <c r="C1" s="436"/>
      <c r="D1" s="436"/>
      <c r="E1" s="437"/>
    </row>
    <row r="2" spans="1:23" ht="9" customHeight="1" thickTop="1" x14ac:dyDescent="0.85">
      <c r="A2" s="223"/>
      <c r="B2" s="223"/>
      <c r="C2" s="223"/>
      <c r="D2" s="223"/>
      <c r="E2" s="223"/>
    </row>
    <row r="3" spans="1:23" ht="29.25" customHeight="1" x14ac:dyDescent="0.85">
      <c r="A3" s="223"/>
      <c r="B3" s="223"/>
      <c r="C3" s="438" t="s">
        <v>241</v>
      </c>
      <c r="D3" s="438"/>
      <c r="E3" s="438"/>
      <c r="F3" s="438"/>
      <c r="G3" s="438"/>
      <c r="H3" s="438"/>
      <c r="I3" s="438"/>
      <c r="J3" s="438"/>
      <c r="K3" s="438"/>
      <c r="L3" s="438"/>
      <c r="M3" s="438"/>
      <c r="N3" s="438"/>
      <c r="O3" s="438"/>
      <c r="P3" s="438"/>
      <c r="Q3" s="438"/>
      <c r="R3" s="438"/>
      <c r="S3" s="438"/>
      <c r="T3" s="224"/>
      <c r="U3" s="224"/>
      <c r="V3" s="224"/>
    </row>
    <row r="4" spans="1:23" ht="28.5" customHeight="1" x14ac:dyDescent="0.85">
      <c r="A4" s="223"/>
      <c r="B4" s="223"/>
      <c r="C4" s="223"/>
      <c r="D4" s="223"/>
      <c r="E4" s="223"/>
    </row>
    <row r="5" spans="1:23" ht="45" customHeight="1" x14ac:dyDescent="0.85">
      <c r="A5" s="337" t="s">
        <v>137</v>
      </c>
      <c r="B5" s="337"/>
      <c r="C5" s="337"/>
      <c r="D5" s="337"/>
      <c r="E5" s="337"/>
      <c r="F5" s="337"/>
      <c r="G5" s="337"/>
      <c r="H5" s="337"/>
      <c r="J5" s="123"/>
      <c r="K5" s="123"/>
      <c r="L5" s="123"/>
      <c r="M5" s="123"/>
      <c r="N5" s="123"/>
      <c r="O5" s="123"/>
      <c r="P5" s="123"/>
      <c r="Q5" s="123"/>
      <c r="R5" s="123"/>
    </row>
    <row r="6" spans="1:23" ht="29.25" customHeight="1" x14ac:dyDescent="0.85"/>
    <row r="7" spans="1:23" ht="21" customHeight="1" x14ac:dyDescent="0.85">
      <c r="A7" s="116" t="s">
        <v>242</v>
      </c>
      <c r="C7" s="116"/>
    </row>
    <row r="8" spans="1:23" ht="30" customHeight="1" x14ac:dyDescent="0.85">
      <c r="A8" s="225"/>
      <c r="B8" s="226" t="s">
        <v>243</v>
      </c>
      <c r="C8" s="433" t="s">
        <v>244</v>
      </c>
      <c r="D8" s="433"/>
      <c r="E8" s="433"/>
      <c r="F8" s="433"/>
      <c r="G8" s="433"/>
      <c r="H8" s="433"/>
      <c r="I8" s="433"/>
      <c r="J8" s="433"/>
      <c r="K8" s="433"/>
      <c r="L8" s="433"/>
      <c r="M8" s="433"/>
      <c r="N8" s="433"/>
      <c r="O8" s="433"/>
      <c r="P8" s="433"/>
      <c r="Q8" s="433"/>
      <c r="R8" s="433"/>
      <c r="S8" s="433"/>
      <c r="T8" s="434"/>
    </row>
    <row r="9" spans="1:23" ht="30" customHeight="1" x14ac:dyDescent="0.85">
      <c r="A9" s="225"/>
      <c r="B9" s="226" t="s">
        <v>245</v>
      </c>
      <c r="C9" s="433" t="s">
        <v>246</v>
      </c>
      <c r="D9" s="433"/>
      <c r="E9" s="433"/>
      <c r="F9" s="433"/>
      <c r="G9" s="433"/>
      <c r="H9" s="433"/>
      <c r="I9" s="433"/>
      <c r="J9" s="433"/>
      <c r="K9" s="433"/>
      <c r="L9" s="433"/>
      <c r="M9" s="433"/>
      <c r="N9" s="433"/>
      <c r="O9" s="433"/>
      <c r="P9" s="433"/>
      <c r="Q9" s="433"/>
      <c r="R9" s="433"/>
      <c r="S9" s="433"/>
      <c r="T9" s="434"/>
      <c r="V9" s="119" t="s">
        <v>135</v>
      </c>
      <c r="W9" s="227" t="s">
        <v>247</v>
      </c>
    </row>
    <row r="10" spans="1:23" ht="30" customHeight="1" x14ac:dyDescent="0.85">
      <c r="A10" s="225"/>
      <c r="B10" s="226" t="s">
        <v>248</v>
      </c>
      <c r="C10" s="433" t="s">
        <v>249</v>
      </c>
      <c r="D10" s="433"/>
      <c r="E10" s="433"/>
      <c r="F10" s="433"/>
      <c r="G10" s="433"/>
      <c r="H10" s="433"/>
      <c r="I10" s="433"/>
      <c r="J10" s="433"/>
      <c r="K10" s="433"/>
      <c r="L10" s="433"/>
      <c r="M10" s="433"/>
      <c r="N10" s="433"/>
      <c r="O10" s="433"/>
      <c r="P10" s="433"/>
      <c r="Q10" s="433"/>
      <c r="R10" s="433"/>
      <c r="S10" s="433"/>
      <c r="T10" s="434"/>
    </row>
    <row r="11" spans="1:23" ht="30" customHeight="1" x14ac:dyDescent="0.85">
      <c r="A11" s="228"/>
      <c r="B11" s="226" t="s">
        <v>250</v>
      </c>
      <c r="C11" s="419" t="s">
        <v>251</v>
      </c>
      <c r="D11" s="419"/>
      <c r="E11" s="419"/>
      <c r="F11" s="419"/>
      <c r="G11" s="419"/>
      <c r="H11" s="419"/>
      <c r="I11" s="419"/>
      <c r="J11" s="419"/>
      <c r="K11" s="419"/>
      <c r="L11" s="419"/>
      <c r="M11" s="419"/>
      <c r="N11" s="419"/>
      <c r="O11" s="419"/>
      <c r="P11" s="419"/>
      <c r="Q11" s="419"/>
      <c r="R11" s="419"/>
      <c r="S11" s="419"/>
      <c r="T11" s="420"/>
    </row>
    <row r="12" spans="1:23" ht="15" customHeight="1" x14ac:dyDescent="0.85">
      <c r="A12" s="421"/>
      <c r="B12" s="423" t="s">
        <v>252</v>
      </c>
      <c r="C12" s="425" t="s">
        <v>253</v>
      </c>
      <c r="D12" s="425"/>
      <c r="E12" s="425"/>
      <c r="F12" s="425"/>
      <c r="G12" s="425"/>
      <c r="H12" s="425"/>
      <c r="I12" s="425"/>
      <c r="J12" s="425"/>
      <c r="K12" s="425"/>
      <c r="L12" s="425"/>
      <c r="M12" s="425"/>
      <c r="N12" s="425"/>
      <c r="O12" s="425"/>
      <c r="P12" s="425"/>
      <c r="Q12" s="425"/>
      <c r="R12" s="425"/>
      <c r="S12" s="425"/>
      <c r="T12" s="426"/>
    </row>
    <row r="13" spans="1:23" ht="15" customHeight="1" x14ac:dyDescent="0.85">
      <c r="A13" s="422"/>
      <c r="B13" s="424"/>
      <c r="C13" s="427" t="s">
        <v>254</v>
      </c>
      <c r="D13" s="427"/>
      <c r="E13" s="427"/>
      <c r="F13" s="427"/>
      <c r="G13" s="427"/>
      <c r="H13" s="427"/>
      <c r="I13" s="427"/>
      <c r="J13" s="427"/>
      <c r="K13" s="427"/>
      <c r="L13" s="427"/>
      <c r="M13" s="427"/>
      <c r="N13" s="427"/>
      <c r="O13" s="427"/>
      <c r="P13" s="427"/>
      <c r="Q13" s="427"/>
      <c r="R13" s="427"/>
      <c r="S13" s="427"/>
      <c r="T13" s="428"/>
    </row>
    <row r="14" spans="1:23" ht="30" customHeight="1" x14ac:dyDescent="0.85">
      <c r="A14" s="225"/>
      <c r="B14" s="226" t="s">
        <v>255</v>
      </c>
      <c r="C14" s="414" t="s">
        <v>256</v>
      </c>
      <c r="D14" s="414"/>
      <c r="E14" s="414"/>
      <c r="F14" s="414"/>
      <c r="G14" s="414"/>
      <c r="H14" s="414"/>
      <c r="I14" s="414"/>
      <c r="J14" s="414"/>
      <c r="K14" s="414"/>
      <c r="L14" s="414"/>
      <c r="M14" s="414"/>
      <c r="N14" s="414"/>
      <c r="O14" s="414"/>
      <c r="P14" s="414"/>
      <c r="Q14" s="414"/>
      <c r="R14" s="414"/>
      <c r="S14" s="414"/>
      <c r="T14" s="415"/>
    </row>
    <row r="15" spans="1:23" ht="30" customHeight="1" x14ac:dyDescent="0.85">
      <c r="A15" s="225"/>
      <c r="B15" s="226" t="s">
        <v>257</v>
      </c>
      <c r="C15" s="414" t="s">
        <v>258</v>
      </c>
      <c r="D15" s="414"/>
      <c r="E15" s="414"/>
      <c r="F15" s="414"/>
      <c r="G15" s="414"/>
      <c r="H15" s="414"/>
      <c r="I15" s="414"/>
      <c r="J15" s="414"/>
      <c r="K15" s="414"/>
      <c r="L15" s="414"/>
      <c r="M15" s="414"/>
      <c r="N15" s="414"/>
      <c r="O15" s="414"/>
      <c r="P15" s="414"/>
      <c r="Q15" s="414"/>
      <c r="R15" s="414"/>
      <c r="S15" s="414"/>
      <c r="T15" s="415"/>
    </row>
    <row r="16" spans="1:23" ht="15" customHeight="1" x14ac:dyDescent="0.85">
      <c r="A16" s="421"/>
      <c r="B16" s="423" t="s">
        <v>259</v>
      </c>
      <c r="C16" s="429" t="s">
        <v>260</v>
      </c>
      <c r="D16" s="429"/>
      <c r="E16" s="429"/>
      <c r="F16" s="429"/>
      <c r="G16" s="429"/>
      <c r="H16" s="429"/>
      <c r="I16" s="429"/>
      <c r="J16" s="429"/>
      <c r="K16" s="429"/>
      <c r="L16" s="429"/>
      <c r="M16" s="429"/>
      <c r="N16" s="429"/>
      <c r="O16" s="429"/>
      <c r="P16" s="429"/>
      <c r="Q16" s="429"/>
      <c r="R16" s="429"/>
      <c r="S16" s="429"/>
      <c r="T16" s="430"/>
    </row>
    <row r="17" spans="1:23" ht="15" customHeight="1" x14ac:dyDescent="0.85">
      <c r="A17" s="422"/>
      <c r="B17" s="424"/>
      <c r="C17" s="431" t="s">
        <v>261</v>
      </c>
      <c r="D17" s="431"/>
      <c r="E17" s="431"/>
      <c r="F17" s="431"/>
      <c r="G17" s="431"/>
      <c r="H17" s="431"/>
      <c r="I17" s="431"/>
      <c r="J17" s="431"/>
      <c r="K17" s="431"/>
      <c r="L17" s="431"/>
      <c r="M17" s="431"/>
      <c r="N17" s="431"/>
      <c r="O17" s="431"/>
      <c r="P17" s="431"/>
      <c r="Q17" s="431"/>
      <c r="R17" s="431"/>
      <c r="S17" s="431"/>
      <c r="T17" s="432"/>
    </row>
    <row r="18" spans="1:23" ht="30" customHeight="1" x14ac:dyDescent="0.85">
      <c r="A18" s="225"/>
      <c r="B18" s="226" t="s">
        <v>262</v>
      </c>
      <c r="C18" s="414" t="s">
        <v>263</v>
      </c>
      <c r="D18" s="414"/>
      <c r="E18" s="414"/>
      <c r="F18" s="414"/>
      <c r="G18" s="414"/>
      <c r="H18" s="414"/>
      <c r="I18" s="414"/>
      <c r="J18" s="414"/>
      <c r="K18" s="414"/>
      <c r="L18" s="414"/>
      <c r="M18" s="414"/>
      <c r="N18" s="414"/>
      <c r="O18" s="414"/>
      <c r="P18" s="414"/>
      <c r="Q18" s="414"/>
      <c r="R18" s="414"/>
      <c r="S18" s="414"/>
      <c r="T18" s="415"/>
    </row>
    <row r="19" spans="1:23" ht="30" customHeight="1" x14ac:dyDescent="0.85">
      <c r="A19" s="225"/>
      <c r="B19" s="226" t="s">
        <v>264</v>
      </c>
      <c r="C19" s="414" t="s">
        <v>265</v>
      </c>
      <c r="D19" s="414"/>
      <c r="E19" s="414"/>
      <c r="F19" s="414"/>
      <c r="G19" s="414"/>
      <c r="H19" s="414"/>
      <c r="I19" s="414"/>
      <c r="J19" s="414"/>
      <c r="K19" s="414"/>
      <c r="L19" s="414"/>
      <c r="M19" s="414"/>
      <c r="N19" s="414"/>
      <c r="O19" s="414"/>
      <c r="P19" s="414"/>
      <c r="Q19" s="414"/>
      <c r="R19" s="414"/>
      <c r="S19" s="414"/>
      <c r="T19" s="415"/>
    </row>
    <row r="20" spans="1:23" ht="30" customHeight="1" x14ac:dyDescent="0.85">
      <c r="A20" s="225"/>
      <c r="B20" s="226" t="s">
        <v>266</v>
      </c>
      <c r="C20" s="414" t="s">
        <v>267</v>
      </c>
      <c r="D20" s="414"/>
      <c r="E20" s="414"/>
      <c r="F20" s="414"/>
      <c r="G20" s="414"/>
      <c r="H20" s="414"/>
      <c r="I20" s="414"/>
      <c r="J20" s="414"/>
      <c r="K20" s="414"/>
      <c r="L20" s="414"/>
      <c r="M20" s="414"/>
      <c r="N20" s="414"/>
      <c r="O20" s="414"/>
      <c r="P20" s="414"/>
      <c r="Q20" s="414"/>
      <c r="R20" s="414"/>
      <c r="S20" s="414"/>
      <c r="T20" s="415"/>
    </row>
    <row r="21" spans="1:23" ht="30" customHeight="1" x14ac:dyDescent="0.85">
      <c r="A21" s="225"/>
      <c r="B21" s="229" t="s">
        <v>268</v>
      </c>
      <c r="C21" s="416" t="s">
        <v>269</v>
      </c>
      <c r="D21" s="417"/>
      <c r="E21" s="417"/>
      <c r="F21" s="417"/>
      <c r="G21" s="417"/>
      <c r="H21" s="417"/>
      <c r="I21" s="417"/>
      <c r="J21" s="417"/>
      <c r="K21" s="417"/>
      <c r="L21" s="417"/>
      <c r="M21" s="417"/>
      <c r="N21" s="417"/>
      <c r="O21" s="417"/>
      <c r="P21" s="417"/>
      <c r="Q21" s="417"/>
      <c r="R21" s="417"/>
      <c r="S21" s="417"/>
      <c r="T21" s="417"/>
    </row>
    <row r="22" spans="1:23" ht="10.5" customHeight="1" x14ac:dyDescent="0.85">
      <c r="C22" s="230"/>
      <c r="D22" s="230"/>
      <c r="E22" s="230"/>
      <c r="F22" s="230"/>
      <c r="G22" s="230"/>
      <c r="H22" s="230"/>
      <c r="I22" s="230"/>
      <c r="J22" s="230"/>
      <c r="K22" s="230"/>
      <c r="L22" s="230"/>
      <c r="M22" s="230"/>
      <c r="N22" s="230"/>
      <c r="O22" s="230"/>
      <c r="P22" s="230"/>
      <c r="Q22" s="230"/>
      <c r="R22" s="230"/>
      <c r="S22" s="230"/>
      <c r="T22" s="230"/>
    </row>
    <row r="23" spans="1:23" ht="59.25" customHeight="1" x14ac:dyDescent="0.85">
      <c r="B23" s="418"/>
      <c r="C23" s="418"/>
      <c r="D23" s="418"/>
      <c r="E23" s="418"/>
      <c r="F23" s="418"/>
      <c r="G23" s="418"/>
      <c r="H23" s="418"/>
      <c r="I23" s="418"/>
      <c r="J23" s="418"/>
      <c r="K23" s="418"/>
      <c r="L23" s="418"/>
      <c r="M23" s="418"/>
      <c r="N23" s="418"/>
      <c r="O23" s="418"/>
      <c r="P23" s="418"/>
      <c r="Q23" s="418"/>
      <c r="R23" s="418"/>
      <c r="S23" s="418"/>
      <c r="T23" s="418"/>
    </row>
    <row r="24" spans="1:23" ht="17.25" customHeight="1" x14ac:dyDescent="0.85">
      <c r="D24" s="231"/>
      <c r="E24" s="231"/>
      <c r="F24" s="231"/>
      <c r="G24" s="231"/>
      <c r="H24" s="231"/>
      <c r="I24" s="231"/>
      <c r="J24" s="231"/>
      <c r="K24" s="231"/>
      <c r="L24" s="231"/>
      <c r="M24" s="231"/>
      <c r="N24" s="231"/>
      <c r="O24" s="231"/>
      <c r="P24" s="231"/>
      <c r="Q24" s="231"/>
      <c r="R24" s="231"/>
      <c r="S24" s="231"/>
      <c r="T24" s="231"/>
    </row>
    <row r="25" spans="1:23" ht="59.25" customHeight="1" x14ac:dyDescent="0.85">
      <c r="C25" s="411" t="s">
        <v>270</v>
      </c>
      <c r="D25" s="337"/>
      <c r="E25" s="337"/>
      <c r="F25" s="337"/>
      <c r="G25" s="337"/>
      <c r="H25" s="337"/>
      <c r="I25" s="337"/>
      <c r="J25" s="337"/>
      <c r="K25" s="337"/>
      <c r="L25" s="337"/>
      <c r="M25" s="337"/>
      <c r="N25" s="337"/>
      <c r="O25" s="337"/>
      <c r="P25" s="337"/>
      <c r="Q25" s="337"/>
      <c r="R25" s="337"/>
      <c r="S25" s="337"/>
      <c r="T25" s="337"/>
    </row>
    <row r="26" spans="1:23" s="121" customFormat="1" ht="14.25" customHeight="1" x14ac:dyDescent="0.85">
      <c r="A26" s="232"/>
      <c r="B26" s="223"/>
      <c r="C26" s="233"/>
    </row>
    <row r="27" spans="1:23" s="121" customFormat="1" ht="13.5" customHeight="1" x14ac:dyDescent="0.85">
      <c r="A27" s="232"/>
      <c r="B27" s="223"/>
      <c r="C27" s="233"/>
      <c r="D27" s="233"/>
      <c r="E27" s="233"/>
      <c r="F27" s="233"/>
      <c r="G27" s="233"/>
      <c r="H27" s="233"/>
    </row>
    <row r="28" spans="1:23" ht="30" customHeight="1" x14ac:dyDescent="0.85">
      <c r="C28" s="331" t="str">
        <f>①データ入力用!$D$3</f>
        <v>//</v>
      </c>
      <c r="D28" s="331"/>
      <c r="E28" s="331"/>
      <c r="F28" s="331"/>
      <c r="G28" s="331"/>
      <c r="H28" s="331"/>
      <c r="I28" s="331"/>
      <c r="J28" s="152"/>
      <c r="K28" s="152"/>
      <c r="L28" s="152"/>
      <c r="M28" s="152"/>
      <c r="N28" s="152"/>
      <c r="O28" s="152"/>
      <c r="P28" s="152"/>
      <c r="Q28" s="152"/>
      <c r="R28" s="152"/>
      <c r="V28" s="119" t="s">
        <v>135</v>
      </c>
      <c r="W28" s="227" t="s">
        <v>271</v>
      </c>
    </row>
    <row r="29" spans="1:23" ht="10.5" customHeight="1" x14ac:dyDescent="0.85">
      <c r="C29" s="137"/>
      <c r="D29" s="137"/>
      <c r="E29" s="137"/>
      <c r="F29" s="137"/>
      <c r="G29" s="137"/>
      <c r="H29" s="137"/>
      <c r="I29" s="137"/>
      <c r="J29" s="152"/>
      <c r="K29" s="152"/>
      <c r="L29" s="152"/>
      <c r="M29" s="152"/>
      <c r="N29" s="152"/>
      <c r="O29" s="152"/>
      <c r="P29" s="152"/>
      <c r="Q29" s="152"/>
      <c r="R29" s="152"/>
    </row>
    <row r="30" spans="1:23" ht="30.6" customHeight="1" x14ac:dyDescent="0.85">
      <c r="C30" s="152"/>
      <c r="D30" s="152"/>
      <c r="E30" s="413">
        <f>①データ入力用!$D$25</f>
        <v>0</v>
      </c>
      <c r="F30" s="413"/>
      <c r="G30" s="413"/>
      <c r="H30" s="413"/>
      <c r="I30" s="413"/>
      <c r="J30" s="413"/>
      <c r="K30" s="413"/>
      <c r="L30" s="413"/>
      <c r="M30" s="152" t="s">
        <v>170</v>
      </c>
      <c r="N30" s="413" t="str">
        <f>CONCATENATE(①データ入力用!D39,①データ入力用!D40)</f>
        <v/>
      </c>
      <c r="O30" s="413"/>
      <c r="P30" s="413"/>
      <c r="Q30" s="413"/>
      <c r="R30" s="413"/>
      <c r="S30" s="123" t="s">
        <v>23</v>
      </c>
    </row>
    <row r="31" spans="1:23" ht="30.6" customHeight="1" x14ac:dyDescent="0.85">
      <c r="A31" s="126"/>
      <c r="D31" s="126"/>
      <c r="T31" s="126"/>
      <c r="U31" s="126"/>
      <c r="V31" s="126"/>
      <c r="W31" s="126"/>
    </row>
    <row r="32" spans="1:23" x14ac:dyDescent="0.85">
      <c r="B32" s="234"/>
    </row>
    <row r="33" spans="2:2" x14ac:dyDescent="0.85">
      <c r="B33" s="234" t="s">
        <v>272</v>
      </c>
    </row>
  </sheetData>
  <mergeCells count="26">
    <mergeCell ref="C10:T10"/>
    <mergeCell ref="A1:E1"/>
    <mergeCell ref="C3:S3"/>
    <mergeCell ref="A5:H5"/>
    <mergeCell ref="C8:T8"/>
    <mergeCell ref="C9:T9"/>
    <mergeCell ref="C18:T18"/>
    <mergeCell ref="C11:T11"/>
    <mergeCell ref="A12:A13"/>
    <mergeCell ref="B12:B13"/>
    <mergeCell ref="C12:T12"/>
    <mergeCell ref="C13:T13"/>
    <mergeCell ref="C14:T14"/>
    <mergeCell ref="C15:T15"/>
    <mergeCell ref="A16:A17"/>
    <mergeCell ref="B16:B17"/>
    <mergeCell ref="C16:T16"/>
    <mergeCell ref="C17:T17"/>
    <mergeCell ref="E30:L30"/>
    <mergeCell ref="N30:R30"/>
    <mergeCell ref="C19:T19"/>
    <mergeCell ref="C20:T20"/>
    <mergeCell ref="C21:T21"/>
    <mergeCell ref="B23:T23"/>
    <mergeCell ref="C25:T25"/>
    <mergeCell ref="C28:I28"/>
  </mergeCells>
  <phoneticPr fontId="1"/>
  <dataValidations count="1">
    <dataValidation type="list" allowBlank="1" showInputMessage="1" showErrorMessage="1" sqref="A8:A21 IW8:IW21 SS8:SS21 ACO8:ACO21 AMK8:AMK21 AWG8:AWG21 BGC8:BGC21 BPY8:BPY21 BZU8:BZU21 CJQ8:CJQ21 CTM8:CTM21 DDI8:DDI21 DNE8:DNE21 DXA8:DXA21 EGW8:EGW21 EQS8:EQS21 FAO8:FAO21 FKK8:FKK21 FUG8:FUG21 GEC8:GEC21 GNY8:GNY21 GXU8:GXU21 HHQ8:HHQ21 HRM8:HRM21 IBI8:IBI21 ILE8:ILE21 IVA8:IVA21 JEW8:JEW21 JOS8:JOS21 JYO8:JYO21 KIK8:KIK21 KSG8:KSG21 LCC8:LCC21 LLY8:LLY21 LVU8:LVU21 MFQ8:MFQ21 MPM8:MPM21 MZI8:MZI21 NJE8:NJE21 NTA8:NTA21 OCW8:OCW21 OMS8:OMS21 OWO8:OWO21 PGK8:PGK21 PQG8:PQG21 QAC8:QAC21 QJY8:QJY21 QTU8:QTU21 RDQ8:RDQ21 RNM8:RNM21 RXI8:RXI21 SHE8:SHE21 SRA8:SRA21 TAW8:TAW21 TKS8:TKS21 TUO8:TUO21 UEK8:UEK21 UOG8:UOG21 UYC8:UYC21 VHY8:VHY21 VRU8:VRU21 WBQ8:WBQ21 WLM8:WLM21 WVI8:WVI21 A65544:A65557 IW65544:IW65557 SS65544:SS65557 ACO65544:ACO65557 AMK65544:AMK65557 AWG65544:AWG65557 BGC65544:BGC65557 BPY65544:BPY65557 BZU65544:BZU65557 CJQ65544:CJQ65557 CTM65544:CTM65557 DDI65544:DDI65557 DNE65544:DNE65557 DXA65544:DXA65557 EGW65544:EGW65557 EQS65544:EQS65557 FAO65544:FAO65557 FKK65544:FKK65557 FUG65544:FUG65557 GEC65544:GEC65557 GNY65544:GNY65557 GXU65544:GXU65557 HHQ65544:HHQ65557 HRM65544:HRM65557 IBI65544:IBI65557 ILE65544:ILE65557 IVA65544:IVA65557 JEW65544:JEW65557 JOS65544:JOS65557 JYO65544:JYO65557 KIK65544:KIK65557 KSG65544:KSG65557 LCC65544:LCC65557 LLY65544:LLY65557 LVU65544:LVU65557 MFQ65544:MFQ65557 MPM65544:MPM65557 MZI65544:MZI65557 NJE65544:NJE65557 NTA65544:NTA65557 OCW65544:OCW65557 OMS65544:OMS65557 OWO65544:OWO65557 PGK65544:PGK65557 PQG65544:PQG65557 QAC65544:QAC65557 QJY65544:QJY65557 QTU65544:QTU65557 RDQ65544:RDQ65557 RNM65544:RNM65557 RXI65544:RXI65557 SHE65544:SHE65557 SRA65544:SRA65557 TAW65544:TAW65557 TKS65544:TKS65557 TUO65544:TUO65557 UEK65544:UEK65557 UOG65544:UOG65557 UYC65544:UYC65557 VHY65544:VHY65557 VRU65544:VRU65557 WBQ65544:WBQ65557 WLM65544:WLM65557 WVI65544:WVI65557 A131080:A131093 IW131080:IW131093 SS131080:SS131093 ACO131080:ACO131093 AMK131080:AMK131093 AWG131080:AWG131093 BGC131080:BGC131093 BPY131080:BPY131093 BZU131080:BZU131093 CJQ131080:CJQ131093 CTM131080:CTM131093 DDI131080:DDI131093 DNE131080:DNE131093 DXA131080:DXA131093 EGW131080:EGW131093 EQS131080:EQS131093 FAO131080:FAO131093 FKK131080:FKK131093 FUG131080:FUG131093 GEC131080:GEC131093 GNY131080:GNY131093 GXU131080:GXU131093 HHQ131080:HHQ131093 HRM131080:HRM131093 IBI131080:IBI131093 ILE131080:ILE131093 IVA131080:IVA131093 JEW131080:JEW131093 JOS131080:JOS131093 JYO131080:JYO131093 KIK131080:KIK131093 KSG131080:KSG131093 LCC131080:LCC131093 LLY131080:LLY131093 LVU131080:LVU131093 MFQ131080:MFQ131093 MPM131080:MPM131093 MZI131080:MZI131093 NJE131080:NJE131093 NTA131080:NTA131093 OCW131080:OCW131093 OMS131080:OMS131093 OWO131080:OWO131093 PGK131080:PGK131093 PQG131080:PQG131093 QAC131080:QAC131093 QJY131080:QJY131093 QTU131080:QTU131093 RDQ131080:RDQ131093 RNM131080:RNM131093 RXI131080:RXI131093 SHE131080:SHE131093 SRA131080:SRA131093 TAW131080:TAW131093 TKS131080:TKS131093 TUO131080:TUO131093 UEK131080:UEK131093 UOG131080:UOG131093 UYC131080:UYC131093 VHY131080:VHY131093 VRU131080:VRU131093 WBQ131080:WBQ131093 WLM131080:WLM131093 WVI131080:WVI131093 A196616:A196629 IW196616:IW196629 SS196616:SS196629 ACO196616:ACO196629 AMK196616:AMK196629 AWG196616:AWG196629 BGC196616:BGC196629 BPY196616:BPY196629 BZU196616:BZU196629 CJQ196616:CJQ196629 CTM196616:CTM196629 DDI196616:DDI196629 DNE196616:DNE196629 DXA196616:DXA196629 EGW196616:EGW196629 EQS196616:EQS196629 FAO196616:FAO196629 FKK196616:FKK196629 FUG196616:FUG196629 GEC196616:GEC196629 GNY196616:GNY196629 GXU196616:GXU196629 HHQ196616:HHQ196629 HRM196616:HRM196629 IBI196616:IBI196629 ILE196616:ILE196629 IVA196616:IVA196629 JEW196616:JEW196629 JOS196616:JOS196629 JYO196616:JYO196629 KIK196616:KIK196629 KSG196616:KSG196629 LCC196616:LCC196629 LLY196616:LLY196629 LVU196616:LVU196629 MFQ196616:MFQ196629 MPM196616:MPM196629 MZI196616:MZI196629 NJE196616:NJE196629 NTA196616:NTA196629 OCW196616:OCW196629 OMS196616:OMS196629 OWO196616:OWO196629 PGK196616:PGK196629 PQG196616:PQG196629 QAC196616:QAC196629 QJY196616:QJY196629 QTU196616:QTU196629 RDQ196616:RDQ196629 RNM196616:RNM196629 RXI196616:RXI196629 SHE196616:SHE196629 SRA196616:SRA196629 TAW196616:TAW196629 TKS196616:TKS196629 TUO196616:TUO196629 UEK196616:UEK196629 UOG196616:UOG196629 UYC196616:UYC196629 VHY196616:VHY196629 VRU196616:VRU196629 WBQ196616:WBQ196629 WLM196616:WLM196629 WVI196616:WVI196629 A262152:A262165 IW262152:IW262165 SS262152:SS262165 ACO262152:ACO262165 AMK262152:AMK262165 AWG262152:AWG262165 BGC262152:BGC262165 BPY262152:BPY262165 BZU262152:BZU262165 CJQ262152:CJQ262165 CTM262152:CTM262165 DDI262152:DDI262165 DNE262152:DNE262165 DXA262152:DXA262165 EGW262152:EGW262165 EQS262152:EQS262165 FAO262152:FAO262165 FKK262152:FKK262165 FUG262152:FUG262165 GEC262152:GEC262165 GNY262152:GNY262165 GXU262152:GXU262165 HHQ262152:HHQ262165 HRM262152:HRM262165 IBI262152:IBI262165 ILE262152:ILE262165 IVA262152:IVA262165 JEW262152:JEW262165 JOS262152:JOS262165 JYO262152:JYO262165 KIK262152:KIK262165 KSG262152:KSG262165 LCC262152:LCC262165 LLY262152:LLY262165 LVU262152:LVU262165 MFQ262152:MFQ262165 MPM262152:MPM262165 MZI262152:MZI262165 NJE262152:NJE262165 NTA262152:NTA262165 OCW262152:OCW262165 OMS262152:OMS262165 OWO262152:OWO262165 PGK262152:PGK262165 PQG262152:PQG262165 QAC262152:QAC262165 QJY262152:QJY262165 QTU262152:QTU262165 RDQ262152:RDQ262165 RNM262152:RNM262165 RXI262152:RXI262165 SHE262152:SHE262165 SRA262152:SRA262165 TAW262152:TAW262165 TKS262152:TKS262165 TUO262152:TUO262165 UEK262152:UEK262165 UOG262152:UOG262165 UYC262152:UYC262165 VHY262152:VHY262165 VRU262152:VRU262165 WBQ262152:WBQ262165 WLM262152:WLM262165 WVI262152:WVI262165 A327688:A327701 IW327688:IW327701 SS327688:SS327701 ACO327688:ACO327701 AMK327688:AMK327701 AWG327688:AWG327701 BGC327688:BGC327701 BPY327688:BPY327701 BZU327688:BZU327701 CJQ327688:CJQ327701 CTM327688:CTM327701 DDI327688:DDI327701 DNE327688:DNE327701 DXA327688:DXA327701 EGW327688:EGW327701 EQS327688:EQS327701 FAO327688:FAO327701 FKK327688:FKK327701 FUG327688:FUG327701 GEC327688:GEC327701 GNY327688:GNY327701 GXU327688:GXU327701 HHQ327688:HHQ327701 HRM327688:HRM327701 IBI327688:IBI327701 ILE327688:ILE327701 IVA327688:IVA327701 JEW327688:JEW327701 JOS327688:JOS327701 JYO327688:JYO327701 KIK327688:KIK327701 KSG327688:KSG327701 LCC327688:LCC327701 LLY327688:LLY327701 LVU327688:LVU327701 MFQ327688:MFQ327701 MPM327688:MPM327701 MZI327688:MZI327701 NJE327688:NJE327701 NTA327688:NTA327701 OCW327688:OCW327701 OMS327688:OMS327701 OWO327688:OWO327701 PGK327688:PGK327701 PQG327688:PQG327701 QAC327688:QAC327701 QJY327688:QJY327701 QTU327688:QTU327701 RDQ327688:RDQ327701 RNM327688:RNM327701 RXI327688:RXI327701 SHE327688:SHE327701 SRA327688:SRA327701 TAW327688:TAW327701 TKS327688:TKS327701 TUO327688:TUO327701 UEK327688:UEK327701 UOG327688:UOG327701 UYC327688:UYC327701 VHY327688:VHY327701 VRU327688:VRU327701 WBQ327688:WBQ327701 WLM327688:WLM327701 WVI327688:WVI327701 A393224:A393237 IW393224:IW393237 SS393224:SS393237 ACO393224:ACO393237 AMK393224:AMK393237 AWG393224:AWG393237 BGC393224:BGC393237 BPY393224:BPY393237 BZU393224:BZU393237 CJQ393224:CJQ393237 CTM393224:CTM393237 DDI393224:DDI393237 DNE393224:DNE393237 DXA393224:DXA393237 EGW393224:EGW393237 EQS393224:EQS393237 FAO393224:FAO393237 FKK393224:FKK393237 FUG393224:FUG393237 GEC393224:GEC393237 GNY393224:GNY393237 GXU393224:GXU393237 HHQ393224:HHQ393237 HRM393224:HRM393237 IBI393224:IBI393237 ILE393224:ILE393237 IVA393224:IVA393237 JEW393224:JEW393237 JOS393224:JOS393237 JYO393224:JYO393237 KIK393224:KIK393237 KSG393224:KSG393237 LCC393224:LCC393237 LLY393224:LLY393237 LVU393224:LVU393237 MFQ393224:MFQ393237 MPM393224:MPM393237 MZI393224:MZI393237 NJE393224:NJE393237 NTA393224:NTA393237 OCW393224:OCW393237 OMS393224:OMS393237 OWO393224:OWO393237 PGK393224:PGK393237 PQG393224:PQG393237 QAC393224:QAC393237 QJY393224:QJY393237 QTU393224:QTU393237 RDQ393224:RDQ393237 RNM393224:RNM393237 RXI393224:RXI393237 SHE393224:SHE393237 SRA393224:SRA393237 TAW393224:TAW393237 TKS393224:TKS393237 TUO393224:TUO393237 UEK393224:UEK393237 UOG393224:UOG393237 UYC393224:UYC393237 VHY393224:VHY393237 VRU393224:VRU393237 WBQ393224:WBQ393237 WLM393224:WLM393237 WVI393224:WVI393237 A458760:A458773 IW458760:IW458773 SS458760:SS458773 ACO458760:ACO458773 AMK458760:AMK458773 AWG458760:AWG458773 BGC458760:BGC458773 BPY458760:BPY458773 BZU458760:BZU458773 CJQ458760:CJQ458773 CTM458760:CTM458773 DDI458760:DDI458773 DNE458760:DNE458773 DXA458760:DXA458773 EGW458760:EGW458773 EQS458760:EQS458773 FAO458760:FAO458773 FKK458760:FKK458773 FUG458760:FUG458773 GEC458760:GEC458773 GNY458760:GNY458773 GXU458760:GXU458773 HHQ458760:HHQ458773 HRM458760:HRM458773 IBI458760:IBI458773 ILE458760:ILE458773 IVA458760:IVA458773 JEW458760:JEW458773 JOS458760:JOS458773 JYO458760:JYO458773 KIK458760:KIK458773 KSG458760:KSG458773 LCC458760:LCC458773 LLY458760:LLY458773 LVU458760:LVU458773 MFQ458760:MFQ458773 MPM458760:MPM458773 MZI458760:MZI458773 NJE458760:NJE458773 NTA458760:NTA458773 OCW458760:OCW458773 OMS458760:OMS458773 OWO458760:OWO458773 PGK458760:PGK458773 PQG458760:PQG458773 QAC458760:QAC458773 QJY458760:QJY458773 QTU458760:QTU458773 RDQ458760:RDQ458773 RNM458760:RNM458773 RXI458760:RXI458773 SHE458760:SHE458773 SRA458760:SRA458773 TAW458760:TAW458773 TKS458760:TKS458773 TUO458760:TUO458773 UEK458760:UEK458773 UOG458760:UOG458773 UYC458760:UYC458773 VHY458760:VHY458773 VRU458760:VRU458773 WBQ458760:WBQ458773 WLM458760:WLM458773 WVI458760:WVI458773 A524296:A524309 IW524296:IW524309 SS524296:SS524309 ACO524296:ACO524309 AMK524296:AMK524309 AWG524296:AWG524309 BGC524296:BGC524309 BPY524296:BPY524309 BZU524296:BZU524309 CJQ524296:CJQ524309 CTM524296:CTM524309 DDI524296:DDI524309 DNE524296:DNE524309 DXA524296:DXA524309 EGW524296:EGW524309 EQS524296:EQS524309 FAO524296:FAO524309 FKK524296:FKK524309 FUG524296:FUG524309 GEC524296:GEC524309 GNY524296:GNY524309 GXU524296:GXU524309 HHQ524296:HHQ524309 HRM524296:HRM524309 IBI524296:IBI524309 ILE524296:ILE524309 IVA524296:IVA524309 JEW524296:JEW524309 JOS524296:JOS524309 JYO524296:JYO524309 KIK524296:KIK524309 KSG524296:KSG524309 LCC524296:LCC524309 LLY524296:LLY524309 LVU524296:LVU524309 MFQ524296:MFQ524309 MPM524296:MPM524309 MZI524296:MZI524309 NJE524296:NJE524309 NTA524296:NTA524309 OCW524296:OCW524309 OMS524296:OMS524309 OWO524296:OWO524309 PGK524296:PGK524309 PQG524296:PQG524309 QAC524296:QAC524309 QJY524296:QJY524309 QTU524296:QTU524309 RDQ524296:RDQ524309 RNM524296:RNM524309 RXI524296:RXI524309 SHE524296:SHE524309 SRA524296:SRA524309 TAW524296:TAW524309 TKS524296:TKS524309 TUO524296:TUO524309 UEK524296:UEK524309 UOG524296:UOG524309 UYC524296:UYC524309 VHY524296:VHY524309 VRU524296:VRU524309 WBQ524296:WBQ524309 WLM524296:WLM524309 WVI524296:WVI524309 A589832:A589845 IW589832:IW589845 SS589832:SS589845 ACO589832:ACO589845 AMK589832:AMK589845 AWG589832:AWG589845 BGC589832:BGC589845 BPY589832:BPY589845 BZU589832:BZU589845 CJQ589832:CJQ589845 CTM589832:CTM589845 DDI589832:DDI589845 DNE589832:DNE589845 DXA589832:DXA589845 EGW589832:EGW589845 EQS589832:EQS589845 FAO589832:FAO589845 FKK589832:FKK589845 FUG589832:FUG589845 GEC589832:GEC589845 GNY589832:GNY589845 GXU589832:GXU589845 HHQ589832:HHQ589845 HRM589832:HRM589845 IBI589832:IBI589845 ILE589832:ILE589845 IVA589832:IVA589845 JEW589832:JEW589845 JOS589832:JOS589845 JYO589832:JYO589845 KIK589832:KIK589845 KSG589832:KSG589845 LCC589832:LCC589845 LLY589832:LLY589845 LVU589832:LVU589845 MFQ589832:MFQ589845 MPM589832:MPM589845 MZI589832:MZI589845 NJE589832:NJE589845 NTA589832:NTA589845 OCW589832:OCW589845 OMS589832:OMS589845 OWO589832:OWO589845 PGK589832:PGK589845 PQG589832:PQG589845 QAC589832:QAC589845 QJY589832:QJY589845 QTU589832:QTU589845 RDQ589832:RDQ589845 RNM589832:RNM589845 RXI589832:RXI589845 SHE589832:SHE589845 SRA589832:SRA589845 TAW589832:TAW589845 TKS589832:TKS589845 TUO589832:TUO589845 UEK589832:UEK589845 UOG589832:UOG589845 UYC589832:UYC589845 VHY589832:VHY589845 VRU589832:VRU589845 WBQ589832:WBQ589845 WLM589832:WLM589845 WVI589832:WVI589845 A655368:A655381 IW655368:IW655381 SS655368:SS655381 ACO655368:ACO655381 AMK655368:AMK655381 AWG655368:AWG655381 BGC655368:BGC655381 BPY655368:BPY655381 BZU655368:BZU655381 CJQ655368:CJQ655381 CTM655368:CTM655381 DDI655368:DDI655381 DNE655368:DNE655381 DXA655368:DXA655381 EGW655368:EGW655381 EQS655368:EQS655381 FAO655368:FAO655381 FKK655368:FKK655381 FUG655368:FUG655381 GEC655368:GEC655381 GNY655368:GNY655381 GXU655368:GXU655381 HHQ655368:HHQ655381 HRM655368:HRM655381 IBI655368:IBI655381 ILE655368:ILE655381 IVA655368:IVA655381 JEW655368:JEW655381 JOS655368:JOS655381 JYO655368:JYO655381 KIK655368:KIK655381 KSG655368:KSG655381 LCC655368:LCC655381 LLY655368:LLY655381 LVU655368:LVU655381 MFQ655368:MFQ655381 MPM655368:MPM655381 MZI655368:MZI655381 NJE655368:NJE655381 NTA655368:NTA655381 OCW655368:OCW655381 OMS655368:OMS655381 OWO655368:OWO655381 PGK655368:PGK655381 PQG655368:PQG655381 QAC655368:QAC655381 QJY655368:QJY655381 QTU655368:QTU655381 RDQ655368:RDQ655381 RNM655368:RNM655381 RXI655368:RXI655381 SHE655368:SHE655381 SRA655368:SRA655381 TAW655368:TAW655381 TKS655368:TKS655381 TUO655368:TUO655381 UEK655368:UEK655381 UOG655368:UOG655381 UYC655368:UYC655381 VHY655368:VHY655381 VRU655368:VRU655381 WBQ655368:WBQ655381 WLM655368:WLM655381 WVI655368:WVI655381 A720904:A720917 IW720904:IW720917 SS720904:SS720917 ACO720904:ACO720917 AMK720904:AMK720917 AWG720904:AWG720917 BGC720904:BGC720917 BPY720904:BPY720917 BZU720904:BZU720917 CJQ720904:CJQ720917 CTM720904:CTM720917 DDI720904:DDI720917 DNE720904:DNE720917 DXA720904:DXA720917 EGW720904:EGW720917 EQS720904:EQS720917 FAO720904:FAO720917 FKK720904:FKK720917 FUG720904:FUG720917 GEC720904:GEC720917 GNY720904:GNY720917 GXU720904:GXU720917 HHQ720904:HHQ720917 HRM720904:HRM720917 IBI720904:IBI720917 ILE720904:ILE720917 IVA720904:IVA720917 JEW720904:JEW720917 JOS720904:JOS720917 JYO720904:JYO720917 KIK720904:KIK720917 KSG720904:KSG720917 LCC720904:LCC720917 LLY720904:LLY720917 LVU720904:LVU720917 MFQ720904:MFQ720917 MPM720904:MPM720917 MZI720904:MZI720917 NJE720904:NJE720917 NTA720904:NTA720917 OCW720904:OCW720917 OMS720904:OMS720917 OWO720904:OWO720917 PGK720904:PGK720917 PQG720904:PQG720917 QAC720904:QAC720917 QJY720904:QJY720917 QTU720904:QTU720917 RDQ720904:RDQ720917 RNM720904:RNM720917 RXI720904:RXI720917 SHE720904:SHE720917 SRA720904:SRA720917 TAW720904:TAW720917 TKS720904:TKS720917 TUO720904:TUO720917 UEK720904:UEK720917 UOG720904:UOG720917 UYC720904:UYC720917 VHY720904:VHY720917 VRU720904:VRU720917 WBQ720904:WBQ720917 WLM720904:WLM720917 WVI720904:WVI720917 A786440:A786453 IW786440:IW786453 SS786440:SS786453 ACO786440:ACO786453 AMK786440:AMK786453 AWG786440:AWG786453 BGC786440:BGC786453 BPY786440:BPY786453 BZU786440:BZU786453 CJQ786440:CJQ786453 CTM786440:CTM786453 DDI786440:DDI786453 DNE786440:DNE786453 DXA786440:DXA786453 EGW786440:EGW786453 EQS786440:EQS786453 FAO786440:FAO786453 FKK786440:FKK786453 FUG786440:FUG786453 GEC786440:GEC786453 GNY786440:GNY786453 GXU786440:GXU786453 HHQ786440:HHQ786453 HRM786440:HRM786453 IBI786440:IBI786453 ILE786440:ILE786453 IVA786440:IVA786453 JEW786440:JEW786453 JOS786440:JOS786453 JYO786440:JYO786453 KIK786440:KIK786453 KSG786440:KSG786453 LCC786440:LCC786453 LLY786440:LLY786453 LVU786440:LVU786453 MFQ786440:MFQ786453 MPM786440:MPM786453 MZI786440:MZI786453 NJE786440:NJE786453 NTA786440:NTA786453 OCW786440:OCW786453 OMS786440:OMS786453 OWO786440:OWO786453 PGK786440:PGK786453 PQG786440:PQG786453 QAC786440:QAC786453 QJY786440:QJY786453 QTU786440:QTU786453 RDQ786440:RDQ786453 RNM786440:RNM786453 RXI786440:RXI786453 SHE786440:SHE786453 SRA786440:SRA786453 TAW786440:TAW786453 TKS786440:TKS786453 TUO786440:TUO786453 UEK786440:UEK786453 UOG786440:UOG786453 UYC786440:UYC786453 VHY786440:VHY786453 VRU786440:VRU786453 WBQ786440:WBQ786453 WLM786440:WLM786453 WVI786440:WVI786453 A851976:A851989 IW851976:IW851989 SS851976:SS851989 ACO851976:ACO851989 AMK851976:AMK851989 AWG851976:AWG851989 BGC851976:BGC851989 BPY851976:BPY851989 BZU851976:BZU851989 CJQ851976:CJQ851989 CTM851976:CTM851989 DDI851976:DDI851989 DNE851976:DNE851989 DXA851976:DXA851989 EGW851976:EGW851989 EQS851976:EQS851989 FAO851976:FAO851989 FKK851976:FKK851989 FUG851976:FUG851989 GEC851976:GEC851989 GNY851976:GNY851989 GXU851976:GXU851989 HHQ851976:HHQ851989 HRM851976:HRM851989 IBI851976:IBI851989 ILE851976:ILE851989 IVA851976:IVA851989 JEW851976:JEW851989 JOS851976:JOS851989 JYO851976:JYO851989 KIK851976:KIK851989 KSG851976:KSG851989 LCC851976:LCC851989 LLY851976:LLY851989 LVU851976:LVU851989 MFQ851976:MFQ851989 MPM851976:MPM851989 MZI851976:MZI851989 NJE851976:NJE851989 NTA851976:NTA851989 OCW851976:OCW851989 OMS851976:OMS851989 OWO851976:OWO851989 PGK851976:PGK851989 PQG851976:PQG851989 QAC851976:QAC851989 QJY851976:QJY851989 QTU851976:QTU851989 RDQ851976:RDQ851989 RNM851976:RNM851989 RXI851976:RXI851989 SHE851976:SHE851989 SRA851976:SRA851989 TAW851976:TAW851989 TKS851976:TKS851989 TUO851976:TUO851989 UEK851976:UEK851989 UOG851976:UOG851989 UYC851976:UYC851989 VHY851976:VHY851989 VRU851976:VRU851989 WBQ851976:WBQ851989 WLM851976:WLM851989 WVI851976:WVI851989 A917512:A917525 IW917512:IW917525 SS917512:SS917525 ACO917512:ACO917525 AMK917512:AMK917525 AWG917512:AWG917525 BGC917512:BGC917525 BPY917512:BPY917525 BZU917512:BZU917525 CJQ917512:CJQ917525 CTM917512:CTM917525 DDI917512:DDI917525 DNE917512:DNE917525 DXA917512:DXA917525 EGW917512:EGW917525 EQS917512:EQS917525 FAO917512:FAO917525 FKK917512:FKK917525 FUG917512:FUG917525 GEC917512:GEC917525 GNY917512:GNY917525 GXU917512:GXU917525 HHQ917512:HHQ917525 HRM917512:HRM917525 IBI917512:IBI917525 ILE917512:ILE917525 IVA917512:IVA917525 JEW917512:JEW917525 JOS917512:JOS917525 JYO917512:JYO917525 KIK917512:KIK917525 KSG917512:KSG917525 LCC917512:LCC917525 LLY917512:LLY917525 LVU917512:LVU917525 MFQ917512:MFQ917525 MPM917512:MPM917525 MZI917512:MZI917525 NJE917512:NJE917525 NTA917512:NTA917525 OCW917512:OCW917525 OMS917512:OMS917525 OWO917512:OWO917525 PGK917512:PGK917525 PQG917512:PQG917525 QAC917512:QAC917525 QJY917512:QJY917525 QTU917512:QTU917525 RDQ917512:RDQ917525 RNM917512:RNM917525 RXI917512:RXI917525 SHE917512:SHE917525 SRA917512:SRA917525 TAW917512:TAW917525 TKS917512:TKS917525 TUO917512:TUO917525 UEK917512:UEK917525 UOG917512:UOG917525 UYC917512:UYC917525 VHY917512:VHY917525 VRU917512:VRU917525 WBQ917512:WBQ917525 WLM917512:WLM917525 WVI917512:WVI917525 A983048:A983061 IW983048:IW983061 SS983048:SS983061 ACO983048:ACO983061 AMK983048:AMK983061 AWG983048:AWG983061 BGC983048:BGC983061 BPY983048:BPY983061 BZU983048:BZU983061 CJQ983048:CJQ983061 CTM983048:CTM983061 DDI983048:DDI983061 DNE983048:DNE983061 DXA983048:DXA983061 EGW983048:EGW983061 EQS983048:EQS983061 FAO983048:FAO983061 FKK983048:FKK983061 FUG983048:FUG983061 GEC983048:GEC983061 GNY983048:GNY983061 GXU983048:GXU983061 HHQ983048:HHQ983061 HRM983048:HRM983061 IBI983048:IBI983061 ILE983048:ILE983061 IVA983048:IVA983061 JEW983048:JEW983061 JOS983048:JOS983061 JYO983048:JYO983061 KIK983048:KIK983061 KSG983048:KSG983061 LCC983048:LCC983061 LLY983048:LLY983061 LVU983048:LVU983061 MFQ983048:MFQ983061 MPM983048:MPM983061 MZI983048:MZI983061 NJE983048:NJE983061 NTA983048:NTA983061 OCW983048:OCW983061 OMS983048:OMS983061 OWO983048:OWO983061 PGK983048:PGK983061 PQG983048:PQG983061 QAC983048:QAC983061 QJY983048:QJY983061 QTU983048:QTU983061 RDQ983048:RDQ983061 RNM983048:RNM983061 RXI983048:RXI983061 SHE983048:SHE983061 SRA983048:SRA983061 TAW983048:TAW983061 TKS983048:TKS983061 TUO983048:TUO983061 UEK983048:UEK983061 UOG983048:UOG983061 UYC983048:UYC983061 VHY983048:VHY983061 VRU983048:VRU983061 WBQ983048:WBQ983061 WLM983048:WLM983061 WVI983048:WVI983061" xr:uid="{EC01539A-B230-440B-8A6A-066D61FBA0A9}">
      <formula1>$B$32:$B$33</formula1>
    </dataValidation>
  </dataValidations>
  <printOptions horizontalCentered="1"/>
  <pageMargins left="0.78740157480314965" right="0.78740157480314965" top="0.78740157480314965" bottom="0.19685039370078741" header="0.31496062992125984" footer="0.31496062992125984"/>
  <pageSetup paperSize="9" scale="85"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E9512-66AC-41AC-A584-E2A827DFF6E4}">
  <sheetPr>
    <tabColor rgb="FF8FE2FF"/>
  </sheetPr>
  <dimension ref="A1:S37"/>
  <sheetViews>
    <sheetView workbookViewId="0">
      <selection activeCell="A6" sqref="A6:P6"/>
    </sheetView>
    <sheetView workbookViewId="1">
      <selection sqref="A1:C1"/>
    </sheetView>
  </sheetViews>
  <sheetFormatPr defaultColWidth="4.47265625" defaultRowHeight="18.3" x14ac:dyDescent="0.85"/>
  <cols>
    <col min="1" max="16" width="5.37890625" style="116" customWidth="1"/>
    <col min="17" max="17" width="4.47265625" style="116"/>
    <col min="18" max="18" width="8.6171875" style="126" customWidth="1"/>
    <col min="19" max="19" width="62.140625" style="116" customWidth="1"/>
    <col min="20" max="256" width="4.47265625" style="116"/>
    <col min="257" max="272" width="5.37890625" style="116" customWidth="1"/>
    <col min="273" max="273" width="4.47265625" style="116"/>
    <col min="274" max="274" width="8.6171875" style="116" customWidth="1"/>
    <col min="275" max="275" width="62.140625" style="116" customWidth="1"/>
    <col min="276" max="512" width="4.47265625" style="116"/>
    <col min="513" max="528" width="5.37890625" style="116" customWidth="1"/>
    <col min="529" max="529" width="4.47265625" style="116"/>
    <col min="530" max="530" width="8.6171875" style="116" customWidth="1"/>
    <col min="531" max="531" width="62.140625" style="116" customWidth="1"/>
    <col min="532" max="768" width="4.47265625" style="116"/>
    <col min="769" max="784" width="5.37890625" style="116" customWidth="1"/>
    <col min="785" max="785" width="4.47265625" style="116"/>
    <col min="786" max="786" width="8.6171875" style="116" customWidth="1"/>
    <col min="787" max="787" width="62.140625" style="116" customWidth="1"/>
    <col min="788" max="1024" width="4.47265625" style="116"/>
    <col min="1025" max="1040" width="5.37890625" style="116" customWidth="1"/>
    <col min="1041" max="1041" width="4.47265625" style="116"/>
    <col min="1042" max="1042" width="8.6171875" style="116" customWidth="1"/>
    <col min="1043" max="1043" width="62.140625" style="116" customWidth="1"/>
    <col min="1044" max="1280" width="4.47265625" style="116"/>
    <col min="1281" max="1296" width="5.37890625" style="116" customWidth="1"/>
    <col min="1297" max="1297" width="4.47265625" style="116"/>
    <col min="1298" max="1298" width="8.6171875" style="116" customWidth="1"/>
    <col min="1299" max="1299" width="62.140625" style="116" customWidth="1"/>
    <col min="1300" max="1536" width="4.47265625" style="116"/>
    <col min="1537" max="1552" width="5.37890625" style="116" customWidth="1"/>
    <col min="1553" max="1553" width="4.47265625" style="116"/>
    <col min="1554" max="1554" width="8.6171875" style="116" customWidth="1"/>
    <col min="1555" max="1555" width="62.140625" style="116" customWidth="1"/>
    <col min="1556" max="1792" width="4.47265625" style="116"/>
    <col min="1793" max="1808" width="5.37890625" style="116" customWidth="1"/>
    <col min="1809" max="1809" width="4.47265625" style="116"/>
    <col min="1810" max="1810" width="8.6171875" style="116" customWidth="1"/>
    <col min="1811" max="1811" width="62.140625" style="116" customWidth="1"/>
    <col min="1812" max="2048" width="4.47265625" style="116"/>
    <col min="2049" max="2064" width="5.37890625" style="116" customWidth="1"/>
    <col min="2065" max="2065" width="4.47265625" style="116"/>
    <col min="2066" max="2066" width="8.6171875" style="116" customWidth="1"/>
    <col min="2067" max="2067" width="62.140625" style="116" customWidth="1"/>
    <col min="2068" max="2304" width="4.47265625" style="116"/>
    <col min="2305" max="2320" width="5.37890625" style="116" customWidth="1"/>
    <col min="2321" max="2321" width="4.47265625" style="116"/>
    <col min="2322" max="2322" width="8.6171875" style="116" customWidth="1"/>
    <col min="2323" max="2323" width="62.140625" style="116" customWidth="1"/>
    <col min="2324" max="2560" width="4.47265625" style="116"/>
    <col min="2561" max="2576" width="5.37890625" style="116" customWidth="1"/>
    <col min="2577" max="2577" width="4.47265625" style="116"/>
    <col min="2578" max="2578" width="8.6171875" style="116" customWidth="1"/>
    <col min="2579" max="2579" width="62.140625" style="116" customWidth="1"/>
    <col min="2580" max="2816" width="4.47265625" style="116"/>
    <col min="2817" max="2832" width="5.37890625" style="116" customWidth="1"/>
    <col min="2833" max="2833" width="4.47265625" style="116"/>
    <col min="2834" max="2834" width="8.6171875" style="116" customWidth="1"/>
    <col min="2835" max="2835" width="62.140625" style="116" customWidth="1"/>
    <col min="2836" max="3072" width="4.47265625" style="116"/>
    <col min="3073" max="3088" width="5.37890625" style="116" customWidth="1"/>
    <col min="3089" max="3089" width="4.47265625" style="116"/>
    <col min="3090" max="3090" width="8.6171875" style="116" customWidth="1"/>
    <col min="3091" max="3091" width="62.140625" style="116" customWidth="1"/>
    <col min="3092" max="3328" width="4.47265625" style="116"/>
    <col min="3329" max="3344" width="5.37890625" style="116" customWidth="1"/>
    <col min="3345" max="3345" width="4.47265625" style="116"/>
    <col min="3346" max="3346" width="8.6171875" style="116" customWidth="1"/>
    <col min="3347" max="3347" width="62.140625" style="116" customWidth="1"/>
    <col min="3348" max="3584" width="4.47265625" style="116"/>
    <col min="3585" max="3600" width="5.37890625" style="116" customWidth="1"/>
    <col min="3601" max="3601" width="4.47265625" style="116"/>
    <col min="3602" max="3602" width="8.6171875" style="116" customWidth="1"/>
    <col min="3603" max="3603" width="62.140625" style="116" customWidth="1"/>
    <col min="3604" max="3840" width="4.47265625" style="116"/>
    <col min="3841" max="3856" width="5.37890625" style="116" customWidth="1"/>
    <col min="3857" max="3857" width="4.47265625" style="116"/>
    <col min="3858" max="3858" width="8.6171875" style="116" customWidth="1"/>
    <col min="3859" max="3859" width="62.140625" style="116" customWidth="1"/>
    <col min="3860" max="4096" width="4.47265625" style="116"/>
    <col min="4097" max="4112" width="5.37890625" style="116" customWidth="1"/>
    <col min="4113" max="4113" width="4.47265625" style="116"/>
    <col min="4114" max="4114" width="8.6171875" style="116" customWidth="1"/>
    <col min="4115" max="4115" width="62.140625" style="116" customWidth="1"/>
    <col min="4116" max="4352" width="4.47265625" style="116"/>
    <col min="4353" max="4368" width="5.37890625" style="116" customWidth="1"/>
    <col min="4369" max="4369" width="4.47265625" style="116"/>
    <col min="4370" max="4370" width="8.6171875" style="116" customWidth="1"/>
    <col min="4371" max="4371" width="62.140625" style="116" customWidth="1"/>
    <col min="4372" max="4608" width="4.47265625" style="116"/>
    <col min="4609" max="4624" width="5.37890625" style="116" customWidth="1"/>
    <col min="4625" max="4625" width="4.47265625" style="116"/>
    <col min="4626" max="4626" width="8.6171875" style="116" customWidth="1"/>
    <col min="4627" max="4627" width="62.140625" style="116" customWidth="1"/>
    <col min="4628" max="4864" width="4.47265625" style="116"/>
    <col min="4865" max="4880" width="5.37890625" style="116" customWidth="1"/>
    <col min="4881" max="4881" width="4.47265625" style="116"/>
    <col min="4882" max="4882" width="8.6171875" style="116" customWidth="1"/>
    <col min="4883" max="4883" width="62.140625" style="116" customWidth="1"/>
    <col min="4884" max="5120" width="4.47265625" style="116"/>
    <col min="5121" max="5136" width="5.37890625" style="116" customWidth="1"/>
    <col min="5137" max="5137" width="4.47265625" style="116"/>
    <col min="5138" max="5138" width="8.6171875" style="116" customWidth="1"/>
    <col min="5139" max="5139" width="62.140625" style="116" customWidth="1"/>
    <col min="5140" max="5376" width="4.47265625" style="116"/>
    <col min="5377" max="5392" width="5.37890625" style="116" customWidth="1"/>
    <col min="5393" max="5393" width="4.47265625" style="116"/>
    <col min="5394" max="5394" width="8.6171875" style="116" customWidth="1"/>
    <col min="5395" max="5395" width="62.140625" style="116" customWidth="1"/>
    <col min="5396" max="5632" width="4.47265625" style="116"/>
    <col min="5633" max="5648" width="5.37890625" style="116" customWidth="1"/>
    <col min="5649" max="5649" width="4.47265625" style="116"/>
    <col min="5650" max="5650" width="8.6171875" style="116" customWidth="1"/>
    <col min="5651" max="5651" width="62.140625" style="116" customWidth="1"/>
    <col min="5652" max="5888" width="4.47265625" style="116"/>
    <col min="5889" max="5904" width="5.37890625" style="116" customWidth="1"/>
    <col min="5905" max="5905" width="4.47265625" style="116"/>
    <col min="5906" max="5906" width="8.6171875" style="116" customWidth="1"/>
    <col min="5907" max="5907" width="62.140625" style="116" customWidth="1"/>
    <col min="5908" max="6144" width="4.47265625" style="116"/>
    <col min="6145" max="6160" width="5.37890625" style="116" customWidth="1"/>
    <col min="6161" max="6161" width="4.47265625" style="116"/>
    <col min="6162" max="6162" width="8.6171875" style="116" customWidth="1"/>
    <col min="6163" max="6163" width="62.140625" style="116" customWidth="1"/>
    <col min="6164" max="6400" width="4.47265625" style="116"/>
    <col min="6401" max="6416" width="5.37890625" style="116" customWidth="1"/>
    <col min="6417" max="6417" width="4.47265625" style="116"/>
    <col min="6418" max="6418" width="8.6171875" style="116" customWidth="1"/>
    <col min="6419" max="6419" width="62.140625" style="116" customWidth="1"/>
    <col min="6420" max="6656" width="4.47265625" style="116"/>
    <col min="6657" max="6672" width="5.37890625" style="116" customWidth="1"/>
    <col min="6673" max="6673" width="4.47265625" style="116"/>
    <col min="6674" max="6674" width="8.6171875" style="116" customWidth="1"/>
    <col min="6675" max="6675" width="62.140625" style="116" customWidth="1"/>
    <col min="6676" max="6912" width="4.47265625" style="116"/>
    <col min="6913" max="6928" width="5.37890625" style="116" customWidth="1"/>
    <col min="6929" max="6929" width="4.47265625" style="116"/>
    <col min="6930" max="6930" width="8.6171875" style="116" customWidth="1"/>
    <col min="6931" max="6931" width="62.140625" style="116" customWidth="1"/>
    <col min="6932" max="7168" width="4.47265625" style="116"/>
    <col min="7169" max="7184" width="5.37890625" style="116" customWidth="1"/>
    <col min="7185" max="7185" width="4.47265625" style="116"/>
    <col min="7186" max="7186" width="8.6171875" style="116" customWidth="1"/>
    <col min="7187" max="7187" width="62.140625" style="116" customWidth="1"/>
    <col min="7188" max="7424" width="4.47265625" style="116"/>
    <col min="7425" max="7440" width="5.37890625" style="116" customWidth="1"/>
    <col min="7441" max="7441" width="4.47265625" style="116"/>
    <col min="7442" max="7442" width="8.6171875" style="116" customWidth="1"/>
    <col min="7443" max="7443" width="62.140625" style="116" customWidth="1"/>
    <col min="7444" max="7680" width="4.47265625" style="116"/>
    <col min="7681" max="7696" width="5.37890625" style="116" customWidth="1"/>
    <col min="7697" max="7697" width="4.47265625" style="116"/>
    <col min="7698" max="7698" width="8.6171875" style="116" customWidth="1"/>
    <col min="7699" max="7699" width="62.140625" style="116" customWidth="1"/>
    <col min="7700" max="7936" width="4.47265625" style="116"/>
    <col min="7937" max="7952" width="5.37890625" style="116" customWidth="1"/>
    <col min="7953" max="7953" width="4.47265625" style="116"/>
    <col min="7954" max="7954" width="8.6171875" style="116" customWidth="1"/>
    <col min="7955" max="7955" width="62.140625" style="116" customWidth="1"/>
    <col min="7956" max="8192" width="4.47265625" style="116"/>
    <col min="8193" max="8208" width="5.37890625" style="116" customWidth="1"/>
    <col min="8209" max="8209" width="4.47265625" style="116"/>
    <col min="8210" max="8210" width="8.6171875" style="116" customWidth="1"/>
    <col min="8211" max="8211" width="62.140625" style="116" customWidth="1"/>
    <col min="8212" max="8448" width="4.47265625" style="116"/>
    <col min="8449" max="8464" width="5.37890625" style="116" customWidth="1"/>
    <col min="8465" max="8465" width="4.47265625" style="116"/>
    <col min="8466" max="8466" width="8.6171875" style="116" customWidth="1"/>
    <col min="8467" max="8467" width="62.140625" style="116" customWidth="1"/>
    <col min="8468" max="8704" width="4.47265625" style="116"/>
    <col min="8705" max="8720" width="5.37890625" style="116" customWidth="1"/>
    <col min="8721" max="8721" width="4.47265625" style="116"/>
    <col min="8722" max="8722" width="8.6171875" style="116" customWidth="1"/>
    <col min="8723" max="8723" width="62.140625" style="116" customWidth="1"/>
    <col min="8724" max="8960" width="4.47265625" style="116"/>
    <col min="8961" max="8976" width="5.37890625" style="116" customWidth="1"/>
    <col min="8977" max="8977" width="4.47265625" style="116"/>
    <col min="8978" max="8978" width="8.6171875" style="116" customWidth="1"/>
    <col min="8979" max="8979" width="62.140625" style="116" customWidth="1"/>
    <col min="8980" max="9216" width="4.47265625" style="116"/>
    <col min="9217" max="9232" width="5.37890625" style="116" customWidth="1"/>
    <col min="9233" max="9233" width="4.47265625" style="116"/>
    <col min="9234" max="9234" width="8.6171875" style="116" customWidth="1"/>
    <col min="9235" max="9235" width="62.140625" style="116" customWidth="1"/>
    <col min="9236" max="9472" width="4.47265625" style="116"/>
    <col min="9473" max="9488" width="5.37890625" style="116" customWidth="1"/>
    <col min="9489" max="9489" width="4.47265625" style="116"/>
    <col min="9490" max="9490" width="8.6171875" style="116" customWidth="1"/>
    <col min="9491" max="9491" width="62.140625" style="116" customWidth="1"/>
    <col min="9492" max="9728" width="4.47265625" style="116"/>
    <col min="9729" max="9744" width="5.37890625" style="116" customWidth="1"/>
    <col min="9745" max="9745" width="4.47265625" style="116"/>
    <col min="9746" max="9746" width="8.6171875" style="116" customWidth="1"/>
    <col min="9747" max="9747" width="62.140625" style="116" customWidth="1"/>
    <col min="9748" max="9984" width="4.47265625" style="116"/>
    <col min="9985" max="10000" width="5.37890625" style="116" customWidth="1"/>
    <col min="10001" max="10001" width="4.47265625" style="116"/>
    <col min="10002" max="10002" width="8.6171875" style="116" customWidth="1"/>
    <col min="10003" max="10003" width="62.140625" style="116" customWidth="1"/>
    <col min="10004" max="10240" width="4.47265625" style="116"/>
    <col min="10241" max="10256" width="5.37890625" style="116" customWidth="1"/>
    <col min="10257" max="10257" width="4.47265625" style="116"/>
    <col min="10258" max="10258" width="8.6171875" style="116" customWidth="1"/>
    <col min="10259" max="10259" width="62.140625" style="116" customWidth="1"/>
    <col min="10260" max="10496" width="4.47265625" style="116"/>
    <col min="10497" max="10512" width="5.37890625" style="116" customWidth="1"/>
    <col min="10513" max="10513" width="4.47265625" style="116"/>
    <col min="10514" max="10514" width="8.6171875" style="116" customWidth="1"/>
    <col min="10515" max="10515" width="62.140625" style="116" customWidth="1"/>
    <col min="10516" max="10752" width="4.47265625" style="116"/>
    <col min="10753" max="10768" width="5.37890625" style="116" customWidth="1"/>
    <col min="10769" max="10769" width="4.47265625" style="116"/>
    <col min="10770" max="10770" width="8.6171875" style="116" customWidth="1"/>
    <col min="10771" max="10771" width="62.140625" style="116" customWidth="1"/>
    <col min="10772" max="11008" width="4.47265625" style="116"/>
    <col min="11009" max="11024" width="5.37890625" style="116" customWidth="1"/>
    <col min="11025" max="11025" width="4.47265625" style="116"/>
    <col min="11026" max="11026" width="8.6171875" style="116" customWidth="1"/>
    <col min="11027" max="11027" width="62.140625" style="116" customWidth="1"/>
    <col min="11028" max="11264" width="4.47265625" style="116"/>
    <col min="11265" max="11280" width="5.37890625" style="116" customWidth="1"/>
    <col min="11281" max="11281" width="4.47265625" style="116"/>
    <col min="11282" max="11282" width="8.6171875" style="116" customWidth="1"/>
    <col min="11283" max="11283" width="62.140625" style="116" customWidth="1"/>
    <col min="11284" max="11520" width="4.47265625" style="116"/>
    <col min="11521" max="11536" width="5.37890625" style="116" customWidth="1"/>
    <col min="11537" max="11537" width="4.47265625" style="116"/>
    <col min="11538" max="11538" width="8.6171875" style="116" customWidth="1"/>
    <col min="11539" max="11539" width="62.140625" style="116" customWidth="1"/>
    <col min="11540" max="11776" width="4.47265625" style="116"/>
    <col min="11777" max="11792" width="5.37890625" style="116" customWidth="1"/>
    <col min="11793" max="11793" width="4.47265625" style="116"/>
    <col min="11794" max="11794" width="8.6171875" style="116" customWidth="1"/>
    <col min="11795" max="11795" width="62.140625" style="116" customWidth="1"/>
    <col min="11796" max="12032" width="4.47265625" style="116"/>
    <col min="12033" max="12048" width="5.37890625" style="116" customWidth="1"/>
    <col min="12049" max="12049" width="4.47265625" style="116"/>
    <col min="12050" max="12050" width="8.6171875" style="116" customWidth="1"/>
    <col min="12051" max="12051" width="62.140625" style="116" customWidth="1"/>
    <col min="12052" max="12288" width="4.47265625" style="116"/>
    <col min="12289" max="12304" width="5.37890625" style="116" customWidth="1"/>
    <col min="12305" max="12305" width="4.47265625" style="116"/>
    <col min="12306" max="12306" width="8.6171875" style="116" customWidth="1"/>
    <col min="12307" max="12307" width="62.140625" style="116" customWidth="1"/>
    <col min="12308" max="12544" width="4.47265625" style="116"/>
    <col min="12545" max="12560" width="5.37890625" style="116" customWidth="1"/>
    <col min="12561" max="12561" width="4.47265625" style="116"/>
    <col min="12562" max="12562" width="8.6171875" style="116" customWidth="1"/>
    <col min="12563" max="12563" width="62.140625" style="116" customWidth="1"/>
    <col min="12564" max="12800" width="4.47265625" style="116"/>
    <col min="12801" max="12816" width="5.37890625" style="116" customWidth="1"/>
    <col min="12817" max="12817" width="4.47265625" style="116"/>
    <col min="12818" max="12818" width="8.6171875" style="116" customWidth="1"/>
    <col min="12819" max="12819" width="62.140625" style="116" customWidth="1"/>
    <col min="12820" max="13056" width="4.47265625" style="116"/>
    <col min="13057" max="13072" width="5.37890625" style="116" customWidth="1"/>
    <col min="13073" max="13073" width="4.47265625" style="116"/>
    <col min="13074" max="13074" width="8.6171875" style="116" customWidth="1"/>
    <col min="13075" max="13075" width="62.140625" style="116" customWidth="1"/>
    <col min="13076" max="13312" width="4.47265625" style="116"/>
    <col min="13313" max="13328" width="5.37890625" style="116" customWidth="1"/>
    <col min="13329" max="13329" width="4.47265625" style="116"/>
    <col min="13330" max="13330" width="8.6171875" style="116" customWidth="1"/>
    <col min="13331" max="13331" width="62.140625" style="116" customWidth="1"/>
    <col min="13332" max="13568" width="4.47265625" style="116"/>
    <col min="13569" max="13584" width="5.37890625" style="116" customWidth="1"/>
    <col min="13585" max="13585" width="4.47265625" style="116"/>
    <col min="13586" max="13586" width="8.6171875" style="116" customWidth="1"/>
    <col min="13587" max="13587" width="62.140625" style="116" customWidth="1"/>
    <col min="13588" max="13824" width="4.47265625" style="116"/>
    <col min="13825" max="13840" width="5.37890625" style="116" customWidth="1"/>
    <col min="13841" max="13841" width="4.47265625" style="116"/>
    <col min="13842" max="13842" width="8.6171875" style="116" customWidth="1"/>
    <col min="13843" max="13843" width="62.140625" style="116" customWidth="1"/>
    <col min="13844" max="14080" width="4.47265625" style="116"/>
    <col min="14081" max="14096" width="5.37890625" style="116" customWidth="1"/>
    <col min="14097" max="14097" width="4.47265625" style="116"/>
    <col min="14098" max="14098" width="8.6171875" style="116" customWidth="1"/>
    <col min="14099" max="14099" width="62.140625" style="116" customWidth="1"/>
    <col min="14100" max="14336" width="4.47265625" style="116"/>
    <col min="14337" max="14352" width="5.37890625" style="116" customWidth="1"/>
    <col min="14353" max="14353" width="4.47265625" style="116"/>
    <col min="14354" max="14354" width="8.6171875" style="116" customWidth="1"/>
    <col min="14355" max="14355" width="62.140625" style="116" customWidth="1"/>
    <col min="14356" max="14592" width="4.47265625" style="116"/>
    <col min="14593" max="14608" width="5.37890625" style="116" customWidth="1"/>
    <col min="14609" max="14609" width="4.47265625" style="116"/>
    <col min="14610" max="14610" width="8.6171875" style="116" customWidth="1"/>
    <col min="14611" max="14611" width="62.140625" style="116" customWidth="1"/>
    <col min="14612" max="14848" width="4.47265625" style="116"/>
    <col min="14849" max="14864" width="5.37890625" style="116" customWidth="1"/>
    <col min="14865" max="14865" width="4.47265625" style="116"/>
    <col min="14866" max="14866" width="8.6171875" style="116" customWidth="1"/>
    <col min="14867" max="14867" width="62.140625" style="116" customWidth="1"/>
    <col min="14868" max="15104" width="4.47265625" style="116"/>
    <col min="15105" max="15120" width="5.37890625" style="116" customWidth="1"/>
    <col min="15121" max="15121" width="4.47265625" style="116"/>
    <col min="15122" max="15122" width="8.6171875" style="116" customWidth="1"/>
    <col min="15123" max="15123" width="62.140625" style="116" customWidth="1"/>
    <col min="15124" max="15360" width="4.47265625" style="116"/>
    <col min="15361" max="15376" width="5.37890625" style="116" customWidth="1"/>
    <col min="15377" max="15377" width="4.47265625" style="116"/>
    <col min="15378" max="15378" width="8.6171875" style="116" customWidth="1"/>
    <col min="15379" max="15379" width="62.140625" style="116" customWidth="1"/>
    <col min="15380" max="15616" width="4.47265625" style="116"/>
    <col min="15617" max="15632" width="5.37890625" style="116" customWidth="1"/>
    <col min="15633" max="15633" width="4.47265625" style="116"/>
    <col min="15634" max="15634" width="8.6171875" style="116" customWidth="1"/>
    <col min="15635" max="15635" width="62.140625" style="116" customWidth="1"/>
    <col min="15636" max="15872" width="4.47265625" style="116"/>
    <col min="15873" max="15888" width="5.37890625" style="116" customWidth="1"/>
    <col min="15889" max="15889" width="4.47265625" style="116"/>
    <col min="15890" max="15890" width="8.6171875" style="116" customWidth="1"/>
    <col min="15891" max="15891" width="62.140625" style="116" customWidth="1"/>
    <col min="15892" max="16128" width="4.47265625" style="116"/>
    <col min="16129" max="16144" width="5.37890625" style="116" customWidth="1"/>
    <col min="16145" max="16145" width="4.47265625" style="116"/>
    <col min="16146" max="16146" width="8.6171875" style="116" customWidth="1"/>
    <col min="16147" max="16147" width="62.140625" style="116" customWidth="1"/>
    <col min="16148" max="16384" width="4.47265625" style="116"/>
  </cols>
  <sheetData>
    <row r="1" spans="1:19" ht="30.6" customHeight="1" thickTop="1" thickBot="1" x14ac:dyDescent="0.9">
      <c r="A1" s="435" t="s">
        <v>273</v>
      </c>
      <c r="B1" s="436"/>
      <c r="C1" s="437"/>
    </row>
    <row r="2" spans="1:19" ht="30.6" customHeight="1" thickTop="1" x14ac:dyDescent="0.85">
      <c r="A2" s="223"/>
      <c r="B2" s="223"/>
      <c r="C2" s="223"/>
      <c r="L2" s="407" t="s">
        <v>134</v>
      </c>
      <c r="M2" s="407"/>
      <c r="N2" s="407"/>
      <c r="O2" s="407"/>
      <c r="P2" s="407"/>
      <c r="R2" s="235" t="s">
        <v>135</v>
      </c>
      <c r="S2" s="227" t="s">
        <v>274</v>
      </c>
    </row>
    <row r="3" spans="1:19" ht="30.6" customHeight="1" x14ac:dyDescent="0.85">
      <c r="A3" s="468"/>
      <c r="B3" s="468"/>
      <c r="C3" s="468"/>
      <c r="D3" s="468"/>
      <c r="E3" s="468"/>
      <c r="F3" s="116" t="s">
        <v>275</v>
      </c>
      <c r="R3" s="235" t="s">
        <v>135</v>
      </c>
      <c r="S3" s="227" t="s">
        <v>276</v>
      </c>
    </row>
    <row r="4" spans="1:19" ht="30.6" customHeight="1" x14ac:dyDescent="0.85">
      <c r="A4" s="223"/>
      <c r="B4" s="223"/>
      <c r="C4" s="223"/>
      <c r="G4" s="440">
        <f>①データ入力用!$D$25</f>
        <v>0</v>
      </c>
      <c r="H4" s="440"/>
      <c r="I4" s="440"/>
      <c r="J4" s="440"/>
      <c r="K4" s="440"/>
      <c r="L4" s="440"/>
      <c r="M4" s="116" t="s">
        <v>170</v>
      </c>
      <c r="N4" s="413" t="str">
        <f>CONCATENATE(①データ入力用!D39,①データ入力用!D40)</f>
        <v/>
      </c>
      <c r="O4" s="413"/>
      <c r="P4" s="413"/>
      <c r="R4" s="235" t="s">
        <v>135</v>
      </c>
      <c r="S4" s="227" t="s">
        <v>277</v>
      </c>
    </row>
    <row r="5" spans="1:19" ht="30.6" customHeight="1" x14ac:dyDescent="0.85">
      <c r="A5" s="223"/>
      <c r="B5" s="223"/>
      <c r="C5" s="223"/>
      <c r="I5" s="123"/>
      <c r="J5" s="123"/>
      <c r="K5" s="123"/>
      <c r="L5" s="123"/>
      <c r="N5" s="123"/>
      <c r="O5" s="123"/>
      <c r="P5" s="123"/>
    </row>
    <row r="6" spans="1:19" ht="30" customHeight="1" x14ac:dyDescent="0.85">
      <c r="A6" s="469" t="s">
        <v>278</v>
      </c>
      <c r="B6" s="469"/>
      <c r="C6" s="469"/>
      <c r="D6" s="469"/>
      <c r="E6" s="469"/>
      <c r="F6" s="469"/>
      <c r="G6" s="469"/>
      <c r="H6" s="469"/>
      <c r="I6" s="469"/>
      <c r="J6" s="469"/>
      <c r="K6" s="469"/>
      <c r="L6" s="469"/>
      <c r="M6" s="469"/>
      <c r="N6" s="469"/>
      <c r="O6" s="469"/>
      <c r="P6" s="469"/>
      <c r="Q6" s="224"/>
    </row>
    <row r="7" spans="1:19" ht="30.6" customHeight="1" x14ac:dyDescent="0.85">
      <c r="A7" s="223"/>
      <c r="B7" s="223"/>
      <c r="C7" s="223"/>
    </row>
    <row r="8" spans="1:19" s="121" customFormat="1" ht="30.6" customHeight="1" x14ac:dyDescent="0.85">
      <c r="A8" s="332" t="s">
        <v>140</v>
      </c>
      <c r="B8" s="332"/>
      <c r="C8" s="332"/>
      <c r="D8" s="332"/>
      <c r="E8" s="122"/>
      <c r="R8" s="236"/>
    </row>
    <row r="9" spans="1:19" ht="4" customHeight="1" thickBot="1" x14ac:dyDescent="0.9"/>
    <row r="10" spans="1:19" ht="44.25" customHeight="1" thickBot="1" x14ac:dyDescent="0.9">
      <c r="B10" s="459" t="s">
        <v>279</v>
      </c>
      <c r="C10" s="460"/>
      <c r="D10" s="460"/>
      <c r="E10" s="461"/>
      <c r="F10" s="459" t="s">
        <v>288</v>
      </c>
      <c r="G10" s="460"/>
      <c r="H10" s="460"/>
      <c r="I10" s="460"/>
      <c r="J10" s="460"/>
      <c r="K10" s="460"/>
      <c r="L10" s="460"/>
      <c r="M10" s="460"/>
      <c r="N10" s="460"/>
      <c r="O10" s="460"/>
      <c r="P10" s="461"/>
    </row>
    <row r="11" spans="1:19" ht="44.25" customHeight="1" thickBot="1" x14ac:dyDescent="0.9">
      <c r="B11" s="459" t="s">
        <v>144</v>
      </c>
      <c r="C11" s="460"/>
      <c r="D11" s="460"/>
      <c r="E11" s="461"/>
      <c r="F11" s="462">
        <f t="shared" ref="F11" si="0">$G$4</f>
        <v>0</v>
      </c>
      <c r="G11" s="463"/>
      <c r="H11" s="463"/>
      <c r="I11" s="463"/>
      <c r="J11" s="464"/>
      <c r="K11" s="465" t="s">
        <v>280</v>
      </c>
      <c r="L11" s="463"/>
      <c r="M11" s="466">
        <f>①データ入力用!$D$6</f>
        <v>0</v>
      </c>
      <c r="N11" s="463"/>
      <c r="O11" s="463"/>
      <c r="P11" s="467"/>
    </row>
    <row r="12" spans="1:19" ht="15" customHeight="1" x14ac:dyDescent="0.85"/>
    <row r="13" spans="1:19" ht="30.6" customHeight="1" thickBot="1" x14ac:dyDescent="0.9">
      <c r="A13" s="116" t="s">
        <v>281</v>
      </c>
      <c r="B13" s="223"/>
      <c r="C13" s="223"/>
      <c r="D13" s="223"/>
      <c r="E13" s="223"/>
      <c r="F13" s="233"/>
      <c r="G13" s="233"/>
      <c r="H13" s="233"/>
      <c r="J13" s="233"/>
      <c r="K13" s="123"/>
      <c r="L13" s="123"/>
      <c r="M13" s="233"/>
      <c r="N13" s="233"/>
      <c r="O13" s="123"/>
      <c r="P13" s="123"/>
    </row>
    <row r="14" spans="1:19" s="123" customFormat="1" ht="44.25" customHeight="1" thickBot="1" x14ac:dyDescent="0.9">
      <c r="A14" s="449" t="s">
        <v>22</v>
      </c>
      <c r="B14" s="450"/>
      <c r="C14" s="450"/>
      <c r="D14" s="451"/>
      <c r="E14" s="452"/>
      <c r="F14" s="452"/>
      <c r="G14" s="452"/>
      <c r="H14" s="452"/>
      <c r="I14" s="453"/>
      <c r="J14" s="453"/>
      <c r="K14" s="453"/>
      <c r="L14" s="453"/>
      <c r="M14" s="453"/>
      <c r="N14" s="453"/>
      <c r="O14" s="453"/>
      <c r="P14" s="454"/>
      <c r="R14" s="235" t="s">
        <v>135</v>
      </c>
      <c r="S14" s="237" t="s">
        <v>282</v>
      </c>
    </row>
    <row r="15" spans="1:19" s="123" customFormat="1" ht="33" customHeight="1" x14ac:dyDescent="0.85">
      <c r="A15" s="238"/>
      <c r="B15" s="455" t="s">
        <v>283</v>
      </c>
      <c r="C15" s="456"/>
      <c r="D15" s="456"/>
      <c r="E15" s="456"/>
      <c r="F15" s="456"/>
      <c r="G15" s="457" t="s">
        <v>284</v>
      </c>
      <c r="H15" s="458"/>
      <c r="I15" s="239"/>
      <c r="J15" s="456" t="s">
        <v>283</v>
      </c>
      <c r="K15" s="456"/>
      <c r="L15" s="456"/>
      <c r="M15" s="456"/>
      <c r="N15" s="456"/>
      <c r="O15" s="457" t="s">
        <v>284</v>
      </c>
      <c r="P15" s="458"/>
      <c r="R15" s="126"/>
    </row>
    <row r="16" spans="1:19" s="123" customFormat="1" ht="44.25" customHeight="1" x14ac:dyDescent="0.85">
      <c r="A16" s="240">
        <v>1</v>
      </c>
      <c r="B16" s="445"/>
      <c r="C16" s="446"/>
      <c r="D16" s="446"/>
      <c r="E16" s="446"/>
      <c r="F16" s="446"/>
      <c r="G16" s="447"/>
      <c r="H16" s="448"/>
      <c r="I16" s="241">
        <v>6</v>
      </c>
      <c r="J16" s="446"/>
      <c r="K16" s="446"/>
      <c r="L16" s="446"/>
      <c r="M16" s="446"/>
      <c r="N16" s="446"/>
      <c r="O16" s="447"/>
      <c r="P16" s="448"/>
      <c r="R16" s="126"/>
    </row>
    <row r="17" spans="1:19" s="233" customFormat="1" ht="44.25" customHeight="1" x14ac:dyDescent="0.85">
      <c r="A17" s="240">
        <v>2</v>
      </c>
      <c r="B17" s="445"/>
      <c r="C17" s="446"/>
      <c r="D17" s="446"/>
      <c r="E17" s="446"/>
      <c r="F17" s="446"/>
      <c r="G17" s="447"/>
      <c r="H17" s="448"/>
      <c r="I17" s="241">
        <v>7</v>
      </c>
      <c r="J17" s="446"/>
      <c r="K17" s="446"/>
      <c r="L17" s="446"/>
      <c r="M17" s="446"/>
      <c r="N17" s="446"/>
      <c r="O17" s="447"/>
      <c r="P17" s="448"/>
      <c r="R17" s="236"/>
    </row>
    <row r="18" spans="1:19" s="123" customFormat="1" ht="44.25" customHeight="1" x14ac:dyDescent="0.85">
      <c r="A18" s="240">
        <v>3</v>
      </c>
      <c r="B18" s="445"/>
      <c r="C18" s="446"/>
      <c r="D18" s="446"/>
      <c r="E18" s="446"/>
      <c r="F18" s="446"/>
      <c r="G18" s="447"/>
      <c r="H18" s="448"/>
      <c r="I18" s="241">
        <v>8</v>
      </c>
      <c r="J18" s="446"/>
      <c r="K18" s="446"/>
      <c r="L18" s="446"/>
      <c r="M18" s="446"/>
      <c r="N18" s="446"/>
      <c r="O18" s="447"/>
      <c r="P18" s="448"/>
      <c r="R18" s="126"/>
    </row>
    <row r="19" spans="1:19" s="123" customFormat="1" ht="44.25" customHeight="1" x14ac:dyDescent="0.85">
      <c r="A19" s="240">
        <v>4</v>
      </c>
      <c r="B19" s="445"/>
      <c r="C19" s="446"/>
      <c r="D19" s="446"/>
      <c r="E19" s="446"/>
      <c r="F19" s="446"/>
      <c r="G19" s="447"/>
      <c r="H19" s="448"/>
      <c r="I19" s="241">
        <v>9</v>
      </c>
      <c r="J19" s="446"/>
      <c r="K19" s="446"/>
      <c r="L19" s="446"/>
      <c r="M19" s="446"/>
      <c r="N19" s="446"/>
      <c r="O19" s="447"/>
      <c r="P19" s="448"/>
      <c r="R19" s="126"/>
    </row>
    <row r="20" spans="1:19" s="123" customFormat="1" ht="44.25" customHeight="1" thickBot="1" x14ac:dyDescent="0.9">
      <c r="A20" s="242">
        <v>5</v>
      </c>
      <c r="B20" s="441"/>
      <c r="C20" s="442"/>
      <c r="D20" s="442"/>
      <c r="E20" s="442"/>
      <c r="F20" s="442"/>
      <c r="G20" s="443"/>
      <c r="H20" s="444"/>
      <c r="I20" s="243">
        <v>10</v>
      </c>
      <c r="J20" s="442"/>
      <c r="K20" s="442"/>
      <c r="L20" s="442"/>
      <c r="M20" s="442"/>
      <c r="N20" s="442"/>
      <c r="O20" s="443"/>
      <c r="P20" s="444"/>
      <c r="R20" s="126"/>
    </row>
    <row r="22" spans="1:19" ht="9" customHeight="1" x14ac:dyDescent="0.85">
      <c r="A22" s="136"/>
      <c r="B22" s="136"/>
      <c r="C22" s="136"/>
      <c r="D22" s="136"/>
      <c r="E22" s="136"/>
      <c r="F22" s="136"/>
      <c r="G22" s="136"/>
      <c r="H22" s="136"/>
      <c r="I22" s="136"/>
      <c r="J22" s="136"/>
      <c r="K22" s="136"/>
      <c r="L22" s="136"/>
      <c r="M22" s="136"/>
      <c r="N22" s="136"/>
      <c r="O22" s="136"/>
      <c r="P22" s="136"/>
    </row>
    <row r="23" spans="1:19" ht="30" customHeight="1" x14ac:dyDescent="0.85">
      <c r="B23" s="123"/>
      <c r="C23" s="244" t="s">
        <v>285</v>
      </c>
    </row>
    <row r="24" spans="1:19" ht="14.25" customHeight="1" x14ac:dyDescent="0.85"/>
    <row r="25" spans="1:19" ht="27" customHeight="1" x14ac:dyDescent="0.85">
      <c r="B25" s="407" t="s">
        <v>134</v>
      </c>
      <c r="C25" s="407"/>
      <c r="D25" s="407"/>
      <c r="E25" s="407"/>
      <c r="F25" s="407"/>
      <c r="H25" s="116" t="s">
        <v>22</v>
      </c>
      <c r="J25" s="439"/>
      <c r="K25" s="439"/>
      <c r="L25" s="439"/>
      <c r="M25" s="439"/>
      <c r="R25" s="235" t="s">
        <v>135</v>
      </c>
      <c r="S25" s="227" t="s">
        <v>286</v>
      </c>
    </row>
    <row r="26" spans="1:19" ht="27" customHeight="1" x14ac:dyDescent="0.85">
      <c r="H26" s="116" t="s">
        <v>287</v>
      </c>
      <c r="J26" s="439"/>
      <c r="K26" s="439"/>
      <c r="L26" s="439"/>
      <c r="M26" s="439"/>
      <c r="N26" s="116" t="s">
        <v>23</v>
      </c>
    </row>
    <row r="32" spans="1:19" x14ac:dyDescent="0.85">
      <c r="J32" s="116">
        <v>1</v>
      </c>
    </row>
    <row r="33" spans="10:10" x14ac:dyDescent="0.85">
      <c r="J33" s="116">
        <v>2</v>
      </c>
    </row>
    <row r="34" spans="10:10" x14ac:dyDescent="0.85">
      <c r="J34" s="116">
        <v>3</v>
      </c>
    </row>
    <row r="35" spans="10:10" x14ac:dyDescent="0.85">
      <c r="J35" s="116">
        <v>7</v>
      </c>
    </row>
    <row r="36" spans="10:10" x14ac:dyDescent="0.85">
      <c r="J36" s="116">
        <v>8</v>
      </c>
    </row>
    <row r="37" spans="10:10" x14ac:dyDescent="0.85">
      <c r="J37" s="116">
        <v>9</v>
      </c>
    </row>
  </sheetData>
  <mergeCells count="42">
    <mergeCell ref="A1:C1"/>
    <mergeCell ref="L2:P2"/>
    <mergeCell ref="A3:E3"/>
    <mergeCell ref="N4:P4"/>
    <mergeCell ref="A6:P6"/>
    <mergeCell ref="F10:P10"/>
    <mergeCell ref="B11:E11"/>
    <mergeCell ref="F11:J11"/>
    <mergeCell ref="K11:L11"/>
    <mergeCell ref="M11:P11"/>
    <mergeCell ref="O16:P16"/>
    <mergeCell ref="B17:F17"/>
    <mergeCell ref="G17:H17"/>
    <mergeCell ref="J17:N17"/>
    <mergeCell ref="O17:P17"/>
    <mergeCell ref="O20:P20"/>
    <mergeCell ref="B25:F25"/>
    <mergeCell ref="J25:M25"/>
    <mergeCell ref="B18:F18"/>
    <mergeCell ref="G18:H18"/>
    <mergeCell ref="J18:N18"/>
    <mergeCell ref="O18:P18"/>
    <mergeCell ref="B19:F19"/>
    <mergeCell ref="G19:H19"/>
    <mergeCell ref="J19:N19"/>
    <mergeCell ref="O19:P19"/>
    <mergeCell ref="J26:M26"/>
    <mergeCell ref="G4:L4"/>
    <mergeCell ref="B20:F20"/>
    <mergeCell ref="G20:H20"/>
    <mergeCell ref="J20:N20"/>
    <mergeCell ref="B16:F16"/>
    <mergeCell ref="G16:H16"/>
    <mergeCell ref="J16:N16"/>
    <mergeCell ref="A14:D14"/>
    <mergeCell ref="E14:P14"/>
    <mergeCell ref="B15:F15"/>
    <mergeCell ref="G15:H15"/>
    <mergeCell ref="J15:N15"/>
    <mergeCell ref="O15:P15"/>
    <mergeCell ref="A8:D8"/>
    <mergeCell ref="B10:E10"/>
  </mergeCells>
  <phoneticPr fontId="1"/>
  <pageMargins left="0.78740157480314965" right="0.78740157480314965" top="0.78740157480314965" bottom="0.19685039370078741" header="0.31496062992125984" footer="0.31496062992125984"/>
  <pageSetup paperSize="9" scale="9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F2D9-549C-4120-B9CA-F73982FC6456}">
  <sheetPr>
    <tabColor rgb="FF8FE2FF"/>
  </sheetPr>
  <dimension ref="A1:V26"/>
  <sheetViews>
    <sheetView workbookViewId="0">
      <selection activeCell="N4" sqref="N4"/>
    </sheetView>
    <sheetView workbookViewId="1">
      <selection sqref="A1:D1"/>
    </sheetView>
  </sheetViews>
  <sheetFormatPr defaultColWidth="4.47265625" defaultRowHeight="18.3" x14ac:dyDescent="0.85"/>
  <cols>
    <col min="1" max="1" width="4.47265625" style="116"/>
    <col min="2" max="2" width="4.47265625" style="123"/>
    <col min="3" max="19" width="4.47265625" style="116"/>
    <col min="20" max="20" width="2.6171875" style="116" customWidth="1"/>
    <col min="21" max="21" width="8.6171875" style="116" customWidth="1"/>
    <col min="22" max="22" width="67.47265625" style="116" customWidth="1"/>
    <col min="23" max="275" width="4.47265625" style="116"/>
    <col min="276" max="276" width="2.6171875" style="116" customWidth="1"/>
    <col min="277" max="277" width="8.6171875" style="116" customWidth="1"/>
    <col min="278" max="278" width="67.47265625" style="116" customWidth="1"/>
    <col min="279" max="531" width="4.47265625" style="116"/>
    <col min="532" max="532" width="2.6171875" style="116" customWidth="1"/>
    <col min="533" max="533" width="8.6171875" style="116" customWidth="1"/>
    <col min="534" max="534" width="67.47265625" style="116" customWidth="1"/>
    <col min="535" max="787" width="4.47265625" style="116"/>
    <col min="788" max="788" width="2.6171875" style="116" customWidth="1"/>
    <col min="789" max="789" width="8.6171875" style="116" customWidth="1"/>
    <col min="790" max="790" width="67.47265625" style="116" customWidth="1"/>
    <col min="791" max="1043" width="4.47265625" style="116"/>
    <col min="1044" max="1044" width="2.6171875" style="116" customWidth="1"/>
    <col min="1045" max="1045" width="8.6171875" style="116" customWidth="1"/>
    <col min="1046" max="1046" width="67.47265625" style="116" customWidth="1"/>
    <col min="1047" max="1299" width="4.47265625" style="116"/>
    <col min="1300" max="1300" width="2.6171875" style="116" customWidth="1"/>
    <col min="1301" max="1301" width="8.6171875" style="116" customWidth="1"/>
    <col min="1302" max="1302" width="67.47265625" style="116" customWidth="1"/>
    <col min="1303" max="1555" width="4.47265625" style="116"/>
    <col min="1556" max="1556" width="2.6171875" style="116" customWidth="1"/>
    <col min="1557" max="1557" width="8.6171875" style="116" customWidth="1"/>
    <col min="1558" max="1558" width="67.47265625" style="116" customWidth="1"/>
    <col min="1559" max="1811" width="4.47265625" style="116"/>
    <col min="1812" max="1812" width="2.6171875" style="116" customWidth="1"/>
    <col min="1813" max="1813" width="8.6171875" style="116" customWidth="1"/>
    <col min="1814" max="1814" width="67.47265625" style="116" customWidth="1"/>
    <col min="1815" max="2067" width="4.47265625" style="116"/>
    <col min="2068" max="2068" width="2.6171875" style="116" customWidth="1"/>
    <col min="2069" max="2069" width="8.6171875" style="116" customWidth="1"/>
    <col min="2070" max="2070" width="67.47265625" style="116" customWidth="1"/>
    <col min="2071" max="2323" width="4.47265625" style="116"/>
    <col min="2324" max="2324" width="2.6171875" style="116" customWidth="1"/>
    <col min="2325" max="2325" width="8.6171875" style="116" customWidth="1"/>
    <col min="2326" max="2326" width="67.47265625" style="116" customWidth="1"/>
    <col min="2327" max="2579" width="4.47265625" style="116"/>
    <col min="2580" max="2580" width="2.6171875" style="116" customWidth="1"/>
    <col min="2581" max="2581" width="8.6171875" style="116" customWidth="1"/>
    <col min="2582" max="2582" width="67.47265625" style="116" customWidth="1"/>
    <col min="2583" max="2835" width="4.47265625" style="116"/>
    <col min="2836" max="2836" width="2.6171875" style="116" customWidth="1"/>
    <col min="2837" max="2837" width="8.6171875" style="116" customWidth="1"/>
    <col min="2838" max="2838" width="67.47265625" style="116" customWidth="1"/>
    <col min="2839" max="3091" width="4.47265625" style="116"/>
    <col min="3092" max="3092" width="2.6171875" style="116" customWidth="1"/>
    <col min="3093" max="3093" width="8.6171875" style="116" customWidth="1"/>
    <col min="3094" max="3094" width="67.47265625" style="116" customWidth="1"/>
    <col min="3095" max="3347" width="4.47265625" style="116"/>
    <col min="3348" max="3348" width="2.6171875" style="116" customWidth="1"/>
    <col min="3349" max="3349" width="8.6171875" style="116" customWidth="1"/>
    <col min="3350" max="3350" width="67.47265625" style="116" customWidth="1"/>
    <col min="3351" max="3603" width="4.47265625" style="116"/>
    <col min="3604" max="3604" width="2.6171875" style="116" customWidth="1"/>
    <col min="3605" max="3605" width="8.6171875" style="116" customWidth="1"/>
    <col min="3606" max="3606" width="67.47265625" style="116" customWidth="1"/>
    <col min="3607" max="3859" width="4.47265625" style="116"/>
    <col min="3860" max="3860" width="2.6171875" style="116" customWidth="1"/>
    <col min="3861" max="3861" width="8.6171875" style="116" customWidth="1"/>
    <col min="3862" max="3862" width="67.47265625" style="116" customWidth="1"/>
    <col min="3863" max="4115" width="4.47265625" style="116"/>
    <col min="4116" max="4116" width="2.6171875" style="116" customWidth="1"/>
    <col min="4117" max="4117" width="8.6171875" style="116" customWidth="1"/>
    <col min="4118" max="4118" width="67.47265625" style="116" customWidth="1"/>
    <col min="4119" max="4371" width="4.47265625" style="116"/>
    <col min="4372" max="4372" width="2.6171875" style="116" customWidth="1"/>
    <col min="4373" max="4373" width="8.6171875" style="116" customWidth="1"/>
    <col min="4374" max="4374" width="67.47265625" style="116" customWidth="1"/>
    <col min="4375" max="4627" width="4.47265625" style="116"/>
    <col min="4628" max="4628" width="2.6171875" style="116" customWidth="1"/>
    <col min="4629" max="4629" width="8.6171875" style="116" customWidth="1"/>
    <col min="4630" max="4630" width="67.47265625" style="116" customWidth="1"/>
    <col min="4631" max="4883" width="4.47265625" style="116"/>
    <col min="4884" max="4884" width="2.6171875" style="116" customWidth="1"/>
    <col min="4885" max="4885" width="8.6171875" style="116" customWidth="1"/>
    <col min="4886" max="4886" width="67.47265625" style="116" customWidth="1"/>
    <col min="4887" max="5139" width="4.47265625" style="116"/>
    <col min="5140" max="5140" width="2.6171875" style="116" customWidth="1"/>
    <col min="5141" max="5141" width="8.6171875" style="116" customWidth="1"/>
    <col min="5142" max="5142" width="67.47265625" style="116" customWidth="1"/>
    <col min="5143" max="5395" width="4.47265625" style="116"/>
    <col min="5396" max="5396" width="2.6171875" style="116" customWidth="1"/>
    <col min="5397" max="5397" width="8.6171875" style="116" customWidth="1"/>
    <col min="5398" max="5398" width="67.47265625" style="116" customWidth="1"/>
    <col min="5399" max="5651" width="4.47265625" style="116"/>
    <col min="5652" max="5652" width="2.6171875" style="116" customWidth="1"/>
    <col min="5653" max="5653" width="8.6171875" style="116" customWidth="1"/>
    <col min="5654" max="5654" width="67.47265625" style="116" customWidth="1"/>
    <col min="5655" max="5907" width="4.47265625" style="116"/>
    <col min="5908" max="5908" width="2.6171875" style="116" customWidth="1"/>
    <col min="5909" max="5909" width="8.6171875" style="116" customWidth="1"/>
    <col min="5910" max="5910" width="67.47265625" style="116" customWidth="1"/>
    <col min="5911" max="6163" width="4.47265625" style="116"/>
    <col min="6164" max="6164" width="2.6171875" style="116" customWidth="1"/>
    <col min="6165" max="6165" width="8.6171875" style="116" customWidth="1"/>
    <col min="6166" max="6166" width="67.47265625" style="116" customWidth="1"/>
    <col min="6167" max="6419" width="4.47265625" style="116"/>
    <col min="6420" max="6420" width="2.6171875" style="116" customWidth="1"/>
    <col min="6421" max="6421" width="8.6171875" style="116" customWidth="1"/>
    <col min="6422" max="6422" width="67.47265625" style="116" customWidth="1"/>
    <col min="6423" max="6675" width="4.47265625" style="116"/>
    <col min="6676" max="6676" width="2.6171875" style="116" customWidth="1"/>
    <col min="6677" max="6677" width="8.6171875" style="116" customWidth="1"/>
    <col min="6678" max="6678" width="67.47265625" style="116" customWidth="1"/>
    <col min="6679" max="6931" width="4.47265625" style="116"/>
    <col min="6932" max="6932" width="2.6171875" style="116" customWidth="1"/>
    <col min="6933" max="6933" width="8.6171875" style="116" customWidth="1"/>
    <col min="6934" max="6934" width="67.47265625" style="116" customWidth="1"/>
    <col min="6935" max="7187" width="4.47265625" style="116"/>
    <col min="7188" max="7188" width="2.6171875" style="116" customWidth="1"/>
    <col min="7189" max="7189" width="8.6171875" style="116" customWidth="1"/>
    <col min="7190" max="7190" width="67.47265625" style="116" customWidth="1"/>
    <col min="7191" max="7443" width="4.47265625" style="116"/>
    <col min="7444" max="7444" width="2.6171875" style="116" customWidth="1"/>
    <col min="7445" max="7445" width="8.6171875" style="116" customWidth="1"/>
    <col min="7446" max="7446" width="67.47265625" style="116" customWidth="1"/>
    <col min="7447" max="7699" width="4.47265625" style="116"/>
    <col min="7700" max="7700" width="2.6171875" style="116" customWidth="1"/>
    <col min="7701" max="7701" width="8.6171875" style="116" customWidth="1"/>
    <col min="7702" max="7702" width="67.47265625" style="116" customWidth="1"/>
    <col min="7703" max="7955" width="4.47265625" style="116"/>
    <col min="7956" max="7956" width="2.6171875" style="116" customWidth="1"/>
    <col min="7957" max="7957" width="8.6171875" style="116" customWidth="1"/>
    <col min="7958" max="7958" width="67.47265625" style="116" customWidth="1"/>
    <col min="7959" max="8211" width="4.47265625" style="116"/>
    <col min="8212" max="8212" width="2.6171875" style="116" customWidth="1"/>
    <col min="8213" max="8213" width="8.6171875" style="116" customWidth="1"/>
    <col min="8214" max="8214" width="67.47265625" style="116" customWidth="1"/>
    <col min="8215" max="8467" width="4.47265625" style="116"/>
    <col min="8468" max="8468" width="2.6171875" style="116" customWidth="1"/>
    <col min="8469" max="8469" width="8.6171875" style="116" customWidth="1"/>
    <col min="8470" max="8470" width="67.47265625" style="116" customWidth="1"/>
    <col min="8471" max="8723" width="4.47265625" style="116"/>
    <col min="8724" max="8724" width="2.6171875" style="116" customWidth="1"/>
    <col min="8725" max="8725" width="8.6171875" style="116" customWidth="1"/>
    <col min="8726" max="8726" width="67.47265625" style="116" customWidth="1"/>
    <col min="8727" max="8979" width="4.47265625" style="116"/>
    <col min="8980" max="8980" width="2.6171875" style="116" customWidth="1"/>
    <col min="8981" max="8981" width="8.6171875" style="116" customWidth="1"/>
    <col min="8982" max="8982" width="67.47265625" style="116" customWidth="1"/>
    <col min="8983" max="9235" width="4.47265625" style="116"/>
    <col min="9236" max="9236" width="2.6171875" style="116" customWidth="1"/>
    <col min="9237" max="9237" width="8.6171875" style="116" customWidth="1"/>
    <col min="9238" max="9238" width="67.47265625" style="116" customWidth="1"/>
    <col min="9239" max="9491" width="4.47265625" style="116"/>
    <col min="9492" max="9492" width="2.6171875" style="116" customWidth="1"/>
    <col min="9493" max="9493" width="8.6171875" style="116" customWidth="1"/>
    <col min="9494" max="9494" width="67.47265625" style="116" customWidth="1"/>
    <col min="9495" max="9747" width="4.47265625" style="116"/>
    <col min="9748" max="9748" width="2.6171875" style="116" customWidth="1"/>
    <col min="9749" max="9749" width="8.6171875" style="116" customWidth="1"/>
    <col min="9750" max="9750" width="67.47265625" style="116" customWidth="1"/>
    <col min="9751" max="10003" width="4.47265625" style="116"/>
    <col min="10004" max="10004" width="2.6171875" style="116" customWidth="1"/>
    <col min="10005" max="10005" width="8.6171875" style="116" customWidth="1"/>
    <col min="10006" max="10006" width="67.47265625" style="116" customWidth="1"/>
    <col min="10007" max="10259" width="4.47265625" style="116"/>
    <col min="10260" max="10260" width="2.6171875" style="116" customWidth="1"/>
    <col min="10261" max="10261" width="8.6171875" style="116" customWidth="1"/>
    <col min="10262" max="10262" width="67.47265625" style="116" customWidth="1"/>
    <col min="10263" max="10515" width="4.47265625" style="116"/>
    <col min="10516" max="10516" width="2.6171875" style="116" customWidth="1"/>
    <col min="10517" max="10517" width="8.6171875" style="116" customWidth="1"/>
    <col min="10518" max="10518" width="67.47265625" style="116" customWidth="1"/>
    <col min="10519" max="10771" width="4.47265625" style="116"/>
    <col min="10772" max="10772" width="2.6171875" style="116" customWidth="1"/>
    <col min="10773" max="10773" width="8.6171875" style="116" customWidth="1"/>
    <col min="10774" max="10774" width="67.47265625" style="116" customWidth="1"/>
    <col min="10775" max="11027" width="4.47265625" style="116"/>
    <col min="11028" max="11028" width="2.6171875" style="116" customWidth="1"/>
    <col min="11029" max="11029" width="8.6171875" style="116" customWidth="1"/>
    <col min="11030" max="11030" width="67.47265625" style="116" customWidth="1"/>
    <col min="11031" max="11283" width="4.47265625" style="116"/>
    <col min="11284" max="11284" width="2.6171875" style="116" customWidth="1"/>
    <col min="11285" max="11285" width="8.6171875" style="116" customWidth="1"/>
    <col min="11286" max="11286" width="67.47265625" style="116" customWidth="1"/>
    <col min="11287" max="11539" width="4.47265625" style="116"/>
    <col min="11540" max="11540" width="2.6171875" style="116" customWidth="1"/>
    <col min="11541" max="11541" width="8.6171875" style="116" customWidth="1"/>
    <col min="11542" max="11542" width="67.47265625" style="116" customWidth="1"/>
    <col min="11543" max="11795" width="4.47265625" style="116"/>
    <col min="11796" max="11796" width="2.6171875" style="116" customWidth="1"/>
    <col min="11797" max="11797" width="8.6171875" style="116" customWidth="1"/>
    <col min="11798" max="11798" width="67.47265625" style="116" customWidth="1"/>
    <col min="11799" max="12051" width="4.47265625" style="116"/>
    <col min="12052" max="12052" width="2.6171875" style="116" customWidth="1"/>
    <col min="12053" max="12053" width="8.6171875" style="116" customWidth="1"/>
    <col min="12054" max="12054" width="67.47265625" style="116" customWidth="1"/>
    <col min="12055" max="12307" width="4.47265625" style="116"/>
    <col min="12308" max="12308" width="2.6171875" style="116" customWidth="1"/>
    <col min="12309" max="12309" width="8.6171875" style="116" customWidth="1"/>
    <col min="12310" max="12310" width="67.47265625" style="116" customWidth="1"/>
    <col min="12311" max="12563" width="4.47265625" style="116"/>
    <col min="12564" max="12564" width="2.6171875" style="116" customWidth="1"/>
    <col min="12565" max="12565" width="8.6171875" style="116" customWidth="1"/>
    <col min="12566" max="12566" width="67.47265625" style="116" customWidth="1"/>
    <col min="12567" max="12819" width="4.47265625" style="116"/>
    <col min="12820" max="12820" width="2.6171875" style="116" customWidth="1"/>
    <col min="12821" max="12821" width="8.6171875" style="116" customWidth="1"/>
    <col min="12822" max="12822" width="67.47265625" style="116" customWidth="1"/>
    <col min="12823" max="13075" width="4.47265625" style="116"/>
    <col min="13076" max="13076" width="2.6171875" style="116" customWidth="1"/>
    <col min="13077" max="13077" width="8.6171875" style="116" customWidth="1"/>
    <col min="13078" max="13078" width="67.47265625" style="116" customWidth="1"/>
    <col min="13079" max="13331" width="4.47265625" style="116"/>
    <col min="13332" max="13332" width="2.6171875" style="116" customWidth="1"/>
    <col min="13333" max="13333" width="8.6171875" style="116" customWidth="1"/>
    <col min="13334" max="13334" width="67.47265625" style="116" customWidth="1"/>
    <col min="13335" max="13587" width="4.47265625" style="116"/>
    <col min="13588" max="13588" width="2.6171875" style="116" customWidth="1"/>
    <col min="13589" max="13589" width="8.6171875" style="116" customWidth="1"/>
    <col min="13590" max="13590" width="67.47265625" style="116" customWidth="1"/>
    <col min="13591" max="13843" width="4.47265625" style="116"/>
    <col min="13844" max="13844" width="2.6171875" style="116" customWidth="1"/>
    <col min="13845" max="13845" width="8.6171875" style="116" customWidth="1"/>
    <col min="13846" max="13846" width="67.47265625" style="116" customWidth="1"/>
    <col min="13847" max="14099" width="4.47265625" style="116"/>
    <col min="14100" max="14100" width="2.6171875" style="116" customWidth="1"/>
    <col min="14101" max="14101" width="8.6171875" style="116" customWidth="1"/>
    <col min="14102" max="14102" width="67.47265625" style="116" customWidth="1"/>
    <col min="14103" max="14355" width="4.47265625" style="116"/>
    <col min="14356" max="14356" width="2.6171875" style="116" customWidth="1"/>
    <col min="14357" max="14357" width="8.6171875" style="116" customWidth="1"/>
    <col min="14358" max="14358" width="67.47265625" style="116" customWidth="1"/>
    <col min="14359" max="14611" width="4.47265625" style="116"/>
    <col min="14612" max="14612" width="2.6171875" style="116" customWidth="1"/>
    <col min="14613" max="14613" width="8.6171875" style="116" customWidth="1"/>
    <col min="14614" max="14614" width="67.47265625" style="116" customWidth="1"/>
    <col min="14615" max="14867" width="4.47265625" style="116"/>
    <col min="14868" max="14868" width="2.6171875" style="116" customWidth="1"/>
    <col min="14869" max="14869" width="8.6171875" style="116" customWidth="1"/>
    <col min="14870" max="14870" width="67.47265625" style="116" customWidth="1"/>
    <col min="14871" max="15123" width="4.47265625" style="116"/>
    <col min="15124" max="15124" width="2.6171875" style="116" customWidth="1"/>
    <col min="15125" max="15125" width="8.6171875" style="116" customWidth="1"/>
    <col min="15126" max="15126" width="67.47265625" style="116" customWidth="1"/>
    <col min="15127" max="15379" width="4.47265625" style="116"/>
    <col min="15380" max="15380" width="2.6171875" style="116" customWidth="1"/>
    <col min="15381" max="15381" width="8.6171875" style="116" customWidth="1"/>
    <col min="15382" max="15382" width="67.47265625" style="116" customWidth="1"/>
    <col min="15383" max="15635" width="4.47265625" style="116"/>
    <col min="15636" max="15636" width="2.6171875" style="116" customWidth="1"/>
    <col min="15637" max="15637" width="8.6171875" style="116" customWidth="1"/>
    <col min="15638" max="15638" width="67.47265625" style="116" customWidth="1"/>
    <col min="15639" max="15891" width="4.47265625" style="116"/>
    <col min="15892" max="15892" width="2.6171875" style="116" customWidth="1"/>
    <col min="15893" max="15893" width="8.6171875" style="116" customWidth="1"/>
    <col min="15894" max="15894" width="67.47265625" style="116" customWidth="1"/>
    <col min="15895" max="16147" width="4.47265625" style="116"/>
    <col min="16148" max="16148" width="2.6171875" style="116" customWidth="1"/>
    <col min="16149" max="16149" width="8.6171875" style="116" customWidth="1"/>
    <col min="16150" max="16150" width="67.47265625" style="116" customWidth="1"/>
    <col min="16151" max="16384" width="4.47265625" style="116"/>
  </cols>
  <sheetData>
    <row r="1" spans="1:22" ht="30.6" customHeight="1" thickTop="1" thickBot="1" x14ac:dyDescent="0.9">
      <c r="A1" s="435" t="s">
        <v>289</v>
      </c>
      <c r="B1" s="436"/>
      <c r="C1" s="436"/>
      <c r="D1" s="437"/>
      <c r="F1" s="116" t="s">
        <v>290</v>
      </c>
    </row>
    <row r="2" spans="1:22" ht="51.75" customHeight="1" thickTop="1" x14ac:dyDescent="0.85">
      <c r="A2" s="223"/>
      <c r="B2" s="223"/>
      <c r="C2" s="223"/>
      <c r="D2" s="223"/>
    </row>
    <row r="3" spans="1:22" ht="46.5" customHeight="1" x14ac:dyDescent="0.85">
      <c r="A3" s="223"/>
      <c r="B3" s="333" t="s">
        <v>291</v>
      </c>
      <c r="C3" s="333"/>
      <c r="D3" s="333"/>
      <c r="E3" s="333"/>
      <c r="F3" s="333"/>
      <c r="G3" s="333"/>
      <c r="H3" s="333"/>
      <c r="I3" s="333"/>
      <c r="J3" s="333"/>
      <c r="K3" s="333"/>
      <c r="L3" s="333"/>
      <c r="M3" s="333"/>
      <c r="N3" s="333"/>
      <c r="O3" s="333"/>
      <c r="P3" s="333"/>
      <c r="Q3" s="333"/>
      <c r="R3" s="333"/>
      <c r="S3" s="224"/>
      <c r="T3" s="224"/>
    </row>
    <row r="4" spans="1:22" ht="36.75" customHeight="1" x14ac:dyDescent="0.85">
      <c r="A4" s="223"/>
      <c r="B4" s="223"/>
      <c r="C4" s="223"/>
      <c r="D4" s="223"/>
    </row>
    <row r="5" spans="1:22" ht="10.5" customHeight="1" x14ac:dyDescent="0.85"/>
    <row r="6" spans="1:22" ht="30.6" customHeight="1" x14ac:dyDescent="0.85">
      <c r="A6" s="439"/>
      <c r="B6" s="439"/>
      <c r="C6" s="439"/>
      <c r="D6" s="439"/>
      <c r="E6" s="439"/>
      <c r="F6" s="439"/>
      <c r="G6" s="116" t="s">
        <v>275</v>
      </c>
      <c r="I6" s="123"/>
      <c r="J6" s="123"/>
      <c r="K6" s="123"/>
      <c r="L6" s="123"/>
      <c r="M6" s="123"/>
      <c r="N6" s="123"/>
      <c r="O6" s="123"/>
      <c r="P6" s="123"/>
      <c r="Q6" s="123"/>
      <c r="U6" s="119" t="s">
        <v>135</v>
      </c>
      <c r="V6" s="227" t="s">
        <v>276</v>
      </c>
    </row>
    <row r="7" spans="1:22" ht="11.5" customHeight="1" x14ac:dyDescent="0.85"/>
    <row r="8" spans="1:22" ht="28.5" customHeight="1" x14ac:dyDescent="0.85">
      <c r="N8" s="245"/>
    </row>
    <row r="9" spans="1:22" ht="28.5" customHeight="1" x14ac:dyDescent="0.85">
      <c r="A9" s="121"/>
      <c r="B9" s="121" t="s">
        <v>292</v>
      </c>
      <c r="C9" s="121"/>
      <c r="D9" s="121"/>
      <c r="E9" s="121"/>
      <c r="F9" s="121"/>
      <c r="G9" s="121"/>
      <c r="H9" s="121"/>
      <c r="I9" s="121"/>
      <c r="J9" s="121"/>
      <c r="K9" s="121"/>
      <c r="L9" s="121"/>
      <c r="M9" s="121"/>
      <c r="N9" s="121"/>
      <c r="O9" s="121"/>
      <c r="P9" s="121"/>
      <c r="Q9" s="121"/>
      <c r="R9" s="121"/>
    </row>
    <row r="10" spans="1:22" ht="28.5" customHeight="1" x14ac:dyDescent="0.85">
      <c r="A10" s="121"/>
      <c r="B10" s="233"/>
      <c r="C10" s="121"/>
      <c r="D10" s="121"/>
      <c r="E10" s="121"/>
      <c r="F10" s="121"/>
      <c r="G10" s="121"/>
      <c r="H10" s="121"/>
      <c r="I10" s="121"/>
      <c r="J10" s="121"/>
      <c r="K10" s="121"/>
      <c r="L10" s="121"/>
      <c r="M10" s="121"/>
      <c r="N10" s="246"/>
      <c r="O10" s="121"/>
      <c r="P10" s="121"/>
      <c r="Q10" s="121"/>
      <c r="R10" s="121"/>
    </row>
    <row r="11" spans="1:22" ht="28.5" customHeight="1" x14ac:dyDescent="0.85">
      <c r="A11" s="121"/>
      <c r="B11" s="121"/>
      <c r="C11" s="470" t="s">
        <v>302</v>
      </c>
      <c r="D11" s="470"/>
      <c r="E11" s="470"/>
      <c r="F11" s="470"/>
      <c r="G11" s="470"/>
      <c r="H11" s="470"/>
      <c r="I11" s="471" t="s">
        <v>293</v>
      </c>
      <c r="J11" s="471"/>
      <c r="K11" s="471"/>
      <c r="L11" s="471"/>
      <c r="M11" s="471"/>
      <c r="N11" s="471"/>
      <c r="O11" s="471"/>
      <c r="P11" s="471"/>
      <c r="Q11" s="121"/>
      <c r="R11" s="121"/>
      <c r="U11" s="119" t="s">
        <v>135</v>
      </c>
      <c r="V11" s="227" t="s">
        <v>294</v>
      </c>
    </row>
    <row r="12" spans="1:22" ht="28.5" customHeight="1" x14ac:dyDescent="0.85">
      <c r="A12" s="121"/>
      <c r="B12" s="233"/>
      <c r="C12" s="121"/>
      <c r="D12" s="121"/>
      <c r="E12" s="121"/>
      <c r="F12" s="121"/>
      <c r="G12" s="121"/>
      <c r="H12" s="121"/>
      <c r="I12" s="121"/>
      <c r="J12" s="121"/>
      <c r="K12" s="121"/>
      <c r="L12" s="121"/>
      <c r="M12" s="121"/>
      <c r="N12" s="246"/>
      <c r="O12" s="121"/>
      <c r="P12" s="121"/>
      <c r="Q12" s="121"/>
      <c r="R12" s="121"/>
    </row>
    <row r="13" spans="1:22" ht="28.5" customHeight="1" x14ac:dyDescent="0.85">
      <c r="A13" s="121"/>
      <c r="B13" s="471" t="s">
        <v>295</v>
      </c>
      <c r="C13" s="471"/>
      <c r="D13" s="471"/>
      <c r="E13" s="471"/>
      <c r="F13" s="471"/>
      <c r="G13" s="471"/>
      <c r="H13" s="471"/>
      <c r="I13" s="471"/>
      <c r="J13" s="471"/>
      <c r="K13" s="471"/>
      <c r="L13" s="471"/>
      <c r="M13" s="471"/>
      <c r="N13" s="471"/>
      <c r="O13" s="471"/>
      <c r="P13" s="471"/>
      <c r="Q13" s="471"/>
      <c r="R13" s="471"/>
      <c r="S13" s="471"/>
    </row>
    <row r="14" spans="1:22" ht="28.5" customHeight="1" x14ac:dyDescent="0.85">
      <c r="A14" s="121"/>
      <c r="B14" s="233"/>
      <c r="C14" s="121"/>
      <c r="D14" s="121"/>
      <c r="E14" s="121"/>
      <c r="F14" s="121"/>
      <c r="G14" s="121"/>
      <c r="H14" s="121"/>
      <c r="I14" s="121"/>
      <c r="J14" s="121"/>
      <c r="K14" s="121"/>
      <c r="L14" s="121"/>
      <c r="M14" s="121"/>
      <c r="N14" s="246"/>
      <c r="O14" s="121"/>
      <c r="P14" s="121"/>
      <c r="Q14" s="121"/>
      <c r="R14" s="121"/>
    </row>
    <row r="15" spans="1:22" ht="28.5" customHeight="1" x14ac:dyDescent="0.85">
      <c r="A15" s="121"/>
      <c r="B15" s="471" t="s">
        <v>296</v>
      </c>
      <c r="C15" s="471"/>
      <c r="D15" s="471"/>
      <c r="E15" s="471"/>
      <c r="F15" s="471"/>
      <c r="G15" s="471"/>
      <c r="H15" s="471"/>
      <c r="I15" s="471"/>
      <c r="J15" s="471"/>
      <c r="K15" s="471"/>
      <c r="L15" s="471"/>
      <c r="M15" s="471"/>
      <c r="N15" s="471"/>
      <c r="O15" s="471"/>
      <c r="P15" s="471"/>
      <c r="Q15" s="471"/>
      <c r="R15" s="471"/>
    </row>
    <row r="16" spans="1:22" ht="28.5" customHeight="1" x14ac:dyDescent="0.85">
      <c r="A16" s="121"/>
      <c r="B16" s="121"/>
      <c r="C16" s="121"/>
      <c r="D16" s="121"/>
      <c r="E16" s="121"/>
      <c r="F16" s="121"/>
      <c r="G16" s="121"/>
      <c r="H16" s="121"/>
      <c r="I16" s="121"/>
      <c r="J16" s="121"/>
      <c r="K16" s="121"/>
      <c r="L16" s="121"/>
      <c r="M16" s="121"/>
      <c r="N16" s="246"/>
      <c r="O16" s="121"/>
      <c r="P16" s="121"/>
      <c r="Q16" s="121"/>
      <c r="R16" s="121"/>
    </row>
    <row r="17" spans="1:22" ht="28.5" customHeight="1" x14ac:dyDescent="0.85">
      <c r="A17" s="121"/>
      <c r="B17" s="472" t="s">
        <v>297</v>
      </c>
      <c r="C17" s="472"/>
      <c r="D17" s="472"/>
      <c r="E17" s="472"/>
      <c r="F17" s="472"/>
      <c r="G17" s="470" t="s">
        <v>302</v>
      </c>
      <c r="H17" s="470"/>
      <c r="I17" s="470"/>
      <c r="J17" s="470"/>
      <c r="K17" s="470"/>
      <c r="L17" s="470"/>
      <c r="M17" s="121"/>
      <c r="N17" s="246"/>
      <c r="O17" s="121"/>
      <c r="P17" s="121"/>
      <c r="Q17" s="121"/>
      <c r="R17" s="121"/>
    </row>
    <row r="18" spans="1:22" ht="28.5" customHeight="1" x14ac:dyDescent="0.85">
      <c r="A18" s="121"/>
      <c r="B18" s="233"/>
      <c r="C18" s="121"/>
      <c r="D18" s="121"/>
      <c r="E18" s="121"/>
      <c r="F18" s="121"/>
      <c r="G18" s="121"/>
      <c r="H18" s="121"/>
      <c r="I18" s="121"/>
      <c r="J18" s="121"/>
      <c r="K18" s="121"/>
      <c r="L18" s="121"/>
      <c r="M18" s="121"/>
      <c r="N18" s="246"/>
      <c r="O18" s="121"/>
      <c r="P18" s="121"/>
      <c r="Q18" s="121"/>
      <c r="R18" s="121"/>
    </row>
    <row r="19" spans="1:22" ht="21" customHeight="1" x14ac:dyDescent="0.85">
      <c r="A19" s="121"/>
      <c r="B19" s="233"/>
      <c r="C19" s="121"/>
      <c r="D19" s="121"/>
      <c r="E19" s="121"/>
      <c r="F19" s="121"/>
      <c r="G19" s="121"/>
      <c r="H19" s="121"/>
      <c r="I19" s="121"/>
      <c r="J19" s="121"/>
      <c r="K19" s="121"/>
      <c r="L19" s="121"/>
      <c r="M19" s="121"/>
      <c r="N19" s="121"/>
      <c r="O19" s="121"/>
      <c r="P19" s="121"/>
      <c r="Q19" s="121"/>
      <c r="R19" s="121"/>
      <c r="S19" s="247"/>
      <c r="T19" s="247"/>
    </row>
    <row r="20" spans="1:22" ht="30" customHeight="1" x14ac:dyDescent="0.85">
      <c r="B20" s="116"/>
    </row>
    <row r="21" spans="1:22" s="121" customFormat="1" ht="8.25" customHeight="1" x14ac:dyDescent="0.85">
      <c r="A21" s="232"/>
      <c r="B21" s="233"/>
    </row>
    <row r="22" spans="1:22" s="121" customFormat="1" ht="30.6" customHeight="1" x14ac:dyDescent="0.85">
      <c r="A22" s="232"/>
      <c r="B22" s="473" t="s">
        <v>298</v>
      </c>
      <c r="C22" s="473"/>
      <c r="D22" s="473"/>
      <c r="E22" s="473"/>
      <c r="F22" s="473"/>
      <c r="G22" s="473"/>
    </row>
    <row r="23" spans="1:22" s="121" customFormat="1" ht="18" customHeight="1" x14ac:dyDescent="0.85">
      <c r="A23" s="232"/>
      <c r="B23" s="233"/>
      <c r="C23" s="233"/>
      <c r="D23" s="233"/>
      <c r="E23" s="233"/>
      <c r="F23" s="233"/>
      <c r="G23" s="233"/>
    </row>
    <row r="24" spans="1:22" ht="35.25" customHeight="1" x14ac:dyDescent="0.85">
      <c r="I24" s="406" t="s">
        <v>299</v>
      </c>
      <c r="J24" s="406"/>
      <c r="K24" s="248"/>
      <c r="L24" s="248"/>
      <c r="M24" s="248"/>
      <c r="N24" s="248"/>
      <c r="O24" s="248"/>
      <c r="P24" s="248"/>
      <c r="U24" s="119" t="s">
        <v>135</v>
      </c>
      <c r="V24" s="227" t="s">
        <v>300</v>
      </c>
    </row>
    <row r="25" spans="1:22" ht="35.25" customHeight="1" x14ac:dyDescent="0.85">
      <c r="A25" s="249"/>
      <c r="B25" s="130"/>
      <c r="E25" s="249"/>
      <c r="F25" s="249"/>
      <c r="G25" s="249"/>
      <c r="H25" s="249"/>
      <c r="I25" s="358" t="s">
        <v>301</v>
      </c>
      <c r="J25" s="358"/>
      <c r="K25" s="250"/>
      <c r="L25" s="250"/>
      <c r="M25" s="250"/>
      <c r="N25" s="250"/>
      <c r="O25" s="251"/>
      <c r="P25" s="250"/>
      <c r="Q25" s="249" t="s">
        <v>23</v>
      </c>
    </row>
    <row r="26" spans="1:22" ht="30.6" customHeight="1" x14ac:dyDescent="0.85">
      <c r="A26" s="126"/>
      <c r="C26" s="126"/>
      <c r="D26" s="126"/>
      <c r="E26" s="126"/>
      <c r="F26" s="126"/>
      <c r="G26" s="126"/>
      <c r="H26" s="126"/>
      <c r="I26" s="126"/>
      <c r="J26" s="126"/>
      <c r="K26" s="126"/>
      <c r="L26" s="126"/>
      <c r="M26" s="126"/>
      <c r="N26" s="126"/>
      <c r="O26" s="126"/>
      <c r="P26" s="126"/>
      <c r="Q26" s="126"/>
      <c r="R26" s="126"/>
      <c r="S26" s="126"/>
      <c r="T26" s="126"/>
    </row>
  </sheetData>
  <mergeCells count="12">
    <mergeCell ref="I25:J25"/>
    <mergeCell ref="A1:D1"/>
    <mergeCell ref="B3:R3"/>
    <mergeCell ref="A6:F6"/>
    <mergeCell ref="C11:H11"/>
    <mergeCell ref="I11:P11"/>
    <mergeCell ref="B13:S13"/>
    <mergeCell ref="B15:R15"/>
    <mergeCell ref="B17:F17"/>
    <mergeCell ref="G17:L17"/>
    <mergeCell ref="B22:G22"/>
    <mergeCell ref="I24:J24"/>
  </mergeCells>
  <phoneticPr fontId="1"/>
  <printOptions horizontalCentered="1"/>
  <pageMargins left="0.98425196850393704" right="0.78740157480314965" top="0.78740157480314965" bottom="0.19685039370078741" header="0.31496062992125984" footer="0.31496062992125984"/>
  <pageSetup paperSize="9" scale="9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①データ入力用</vt:lpstr>
      <vt:lpstr>②中学の部保管用データ</vt:lpstr>
      <vt:lpstr>③県中学の部へ印刷提出用</vt:lpstr>
      <vt:lpstr>◎ 地区予選会出場者名簿</vt:lpstr>
      <vt:lpstr>④県中体連【様式１】</vt:lpstr>
      <vt:lpstr>⑤県中体連【様式２】</vt:lpstr>
      <vt:lpstr>⑥県中体連【様式３】</vt:lpstr>
      <vt:lpstr>⑦県中体連【様式４】</vt:lpstr>
      <vt:lpstr>'◎ 地区予選会出場者名簿'!Print_Area</vt:lpstr>
      <vt:lpstr>③県中学の部へ印刷提出用!Print_Area</vt:lpstr>
      <vt:lpstr>④県中体連【様式１】!Print_Area</vt:lpstr>
      <vt:lpstr>⑤県中体連【様式２】!Print_Area</vt:lpstr>
      <vt:lpstr>⑥県中体連【様式３】!Print_Area</vt:lpstr>
      <vt:lpstr>⑦県中体連【様式４】!Print_Area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関根冬藏</dc:creator>
  <cp:lastModifiedBy>関根冬藏</cp:lastModifiedBy>
  <cp:lastPrinted>2023-04-09T08:49:24Z</cp:lastPrinted>
  <dcterms:created xsi:type="dcterms:W3CDTF">2023-02-23T08:18:04Z</dcterms:created>
  <dcterms:modified xsi:type="dcterms:W3CDTF">2023-04-09T09:21:21Z</dcterms:modified>
</cp:coreProperties>
</file>